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\LKF\XDok\Vorlagen\NLF\"/>
    </mc:Choice>
  </mc:AlternateContent>
  <xr:revisionPtr revIDLastSave="0" documentId="13_ncr:1_{7D4E5690-B7AD-414F-B953-607A0265BBEC}" xr6:coauthVersionLast="47" xr6:coauthVersionMax="47" xr10:uidLastSave="{00000000-0000-0000-0000-000000000000}"/>
  <bookViews>
    <workbookView xWindow="-108" yWindow="-108" windowWidth="23256" windowHeight="12576" tabRatio="718" xr2:uid="{00000000-000D-0000-FFFF-FFFF00000000}"/>
  </bookViews>
  <sheets>
    <sheet name="Berichtsjahr" sheetId="17" r:id="rId1"/>
    <sheet name="Blatt A1" sheetId="1" r:id="rId2"/>
    <sheet name="Blatt A2_1" sheetId="2" r:id="rId3"/>
    <sheet name="Blatt A2_2" sheetId="3" r:id="rId4"/>
    <sheet name="Blatt A3" sheetId="4" r:id="rId5"/>
    <sheet name="Blatt A5_1_2" sheetId="5" r:id="rId6"/>
    <sheet name="Blatt A5_3_4" sheetId="7" r:id="rId7"/>
    <sheet name="Blatt A6_1_2" sheetId="9" r:id="rId8"/>
    <sheet name="Blatt A6_3_4" sheetId="20" r:id="rId9"/>
    <sheet name="Blatt A7" sheetId="13" r:id="rId10"/>
    <sheet name="Blatt OESt" sheetId="14" r:id="rId11"/>
  </sheets>
  <definedNames>
    <definedName name="_xlnm.Print_Titles" localSheetId="10">'Blatt OESt'!$A:$B,'Blatt OESt'!$1:$5</definedName>
  </definedNames>
  <calcPr calcId="191029"/>
</workbook>
</file>

<file path=xl/calcChain.xml><?xml version="1.0" encoding="utf-8"?>
<calcChain xmlns="http://schemas.openxmlformats.org/spreadsheetml/2006/main">
  <c r="G9" i="7" l="1"/>
  <c r="G9" i="5"/>
  <c r="G34" i="7"/>
  <c r="G34" i="5"/>
  <c r="G38" i="20"/>
  <c r="G39" i="20"/>
  <c r="G40" i="20"/>
  <c r="G16" i="20"/>
  <c r="G38" i="9"/>
  <c r="G39" i="9"/>
  <c r="G40" i="9"/>
  <c r="G16" i="9"/>
  <c r="G42" i="20"/>
  <c r="D45" i="9"/>
  <c r="E45" i="9"/>
  <c r="F45" i="9"/>
  <c r="C45" i="9"/>
  <c r="G43" i="9"/>
  <c r="G32" i="7"/>
  <c r="G31" i="7"/>
  <c r="G32" i="5"/>
  <c r="G31" i="5"/>
  <c r="G31" i="20"/>
  <c r="G14" i="20"/>
  <c r="G15" i="20"/>
  <c r="G31" i="9"/>
  <c r="G14" i="9"/>
  <c r="G15" i="9"/>
  <c r="A2" i="14"/>
  <c r="C37" i="13"/>
  <c r="A2" i="13"/>
  <c r="D45" i="20"/>
  <c r="E45" i="20"/>
  <c r="F45" i="20"/>
  <c r="C45" i="20"/>
  <c r="A2" i="20"/>
  <c r="G43" i="20"/>
  <c r="G41" i="20"/>
  <c r="G37" i="20"/>
  <c r="G36" i="20"/>
  <c r="G35" i="20"/>
  <c r="G34" i="20"/>
  <c r="G33" i="20"/>
  <c r="G32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18" i="20"/>
  <c r="G17" i="20"/>
  <c r="G13" i="20"/>
  <c r="G12" i="20"/>
  <c r="G11" i="20"/>
  <c r="G10" i="20"/>
  <c r="G9" i="20"/>
  <c r="G8" i="20"/>
  <c r="G7" i="20"/>
  <c r="G45" i="20"/>
  <c r="G6" i="20"/>
  <c r="G38" i="7"/>
  <c r="F36" i="7"/>
  <c r="E36" i="7"/>
  <c r="D36" i="7"/>
  <c r="C36" i="7"/>
  <c r="G35" i="7"/>
  <c r="G33" i="7"/>
  <c r="G30" i="7"/>
  <c r="G29" i="7"/>
  <c r="G28" i="7"/>
  <c r="G27" i="7"/>
  <c r="G26" i="7"/>
  <c r="G25" i="7"/>
  <c r="G24" i="7"/>
  <c r="G38" i="5"/>
  <c r="F36" i="5"/>
  <c r="E36" i="5"/>
  <c r="D36" i="5"/>
  <c r="C36" i="5"/>
  <c r="G35" i="5"/>
  <c r="G33" i="5"/>
  <c r="G30" i="5"/>
  <c r="G29" i="5"/>
  <c r="G28" i="5"/>
  <c r="G27" i="5"/>
  <c r="G26" i="5"/>
  <c r="G25" i="5"/>
  <c r="G24" i="5"/>
  <c r="G42" i="9"/>
  <c r="G41" i="9"/>
  <c r="G37" i="9"/>
  <c r="G36" i="9"/>
  <c r="G35" i="9"/>
  <c r="G34" i="9"/>
  <c r="G33" i="9"/>
  <c r="G32" i="9"/>
  <c r="G30" i="9"/>
  <c r="G29" i="9"/>
  <c r="G28" i="9"/>
  <c r="G27" i="9"/>
  <c r="G26" i="9"/>
  <c r="G25" i="9"/>
  <c r="G7" i="9"/>
  <c r="G8" i="9"/>
  <c r="G9" i="9"/>
  <c r="G10" i="9"/>
  <c r="G11" i="9"/>
  <c r="G12" i="9"/>
  <c r="G13" i="9"/>
  <c r="G17" i="9"/>
  <c r="G18" i="9"/>
  <c r="G19" i="9"/>
  <c r="G20" i="9"/>
  <c r="G21" i="9"/>
  <c r="G22" i="9"/>
  <c r="G23" i="9"/>
  <c r="G24" i="9"/>
  <c r="G6" i="9"/>
  <c r="A2" i="9"/>
  <c r="A2" i="7"/>
  <c r="F22" i="7"/>
  <c r="E22" i="7"/>
  <c r="D22" i="7"/>
  <c r="C22" i="7"/>
  <c r="G21" i="7"/>
  <c r="G20" i="7"/>
  <c r="G19" i="7"/>
  <c r="G18" i="7"/>
  <c r="G17" i="7"/>
  <c r="G16" i="7"/>
  <c r="G15" i="7"/>
  <c r="G14" i="7"/>
  <c r="G13" i="7"/>
  <c r="F11" i="7"/>
  <c r="E11" i="7"/>
  <c r="D11" i="7"/>
  <c r="C11" i="7"/>
  <c r="G10" i="7"/>
  <c r="G11" i="7" s="1"/>
  <c r="G8" i="7"/>
  <c r="G7" i="7"/>
  <c r="G6" i="7"/>
  <c r="G6" i="5"/>
  <c r="A2" i="5"/>
  <c r="G14" i="5"/>
  <c r="G15" i="5"/>
  <c r="G16" i="5"/>
  <c r="G17" i="5"/>
  <c r="G18" i="5"/>
  <c r="G19" i="5"/>
  <c r="G20" i="5"/>
  <c r="G21" i="5"/>
  <c r="G13" i="5"/>
  <c r="F22" i="5"/>
  <c r="E22" i="5"/>
  <c r="D22" i="5"/>
  <c r="C22" i="5"/>
  <c r="G10" i="5"/>
  <c r="G8" i="5"/>
  <c r="G7" i="5"/>
  <c r="F11" i="5"/>
  <c r="E11" i="5"/>
  <c r="D11" i="5"/>
  <c r="C11" i="5"/>
  <c r="C40" i="5" s="1"/>
  <c r="A14" i="4"/>
  <c r="A9" i="4"/>
  <c r="A2" i="4"/>
  <c r="G9" i="3"/>
  <c r="G7" i="3"/>
  <c r="G8" i="3"/>
  <c r="G10" i="3"/>
  <c r="G11" i="3"/>
  <c r="G12" i="3"/>
  <c r="G13" i="3"/>
  <c r="G14" i="3"/>
  <c r="G6" i="3"/>
  <c r="F15" i="3"/>
  <c r="E15" i="3"/>
  <c r="D15" i="3"/>
  <c r="C15" i="3"/>
  <c r="A2" i="3"/>
  <c r="A2" i="2"/>
  <c r="C40" i="7" l="1"/>
  <c r="G22" i="7"/>
  <c r="D40" i="7"/>
  <c r="E40" i="5"/>
  <c r="G11" i="5"/>
  <c r="G40" i="5" s="1"/>
  <c r="G36" i="7"/>
  <c r="G40" i="7" s="1"/>
  <c r="E40" i="7"/>
  <c r="G22" i="5"/>
  <c r="G45" i="9"/>
  <c r="G15" i="3"/>
  <c r="G36" i="5"/>
  <c r="F40" i="7"/>
  <c r="D40" i="5"/>
  <c r="F40" i="5"/>
</calcChain>
</file>

<file path=xl/sharedStrings.xml><?xml version="1.0" encoding="utf-8"?>
<sst xmlns="http://schemas.openxmlformats.org/spreadsheetml/2006/main" count="320" uniqueCount="203">
  <si>
    <t>Krankenanstalt</t>
  </si>
  <si>
    <t>Nummer</t>
  </si>
  <si>
    <t>Bezeichnung</t>
  </si>
  <si>
    <t>Strasse</t>
  </si>
  <si>
    <t>PLZ</t>
  </si>
  <si>
    <t>Ort</t>
  </si>
  <si>
    <t>Telefon</t>
  </si>
  <si>
    <t>Fax</t>
  </si>
  <si>
    <t>Homepage</t>
  </si>
  <si>
    <t>Rechtsträger</t>
  </si>
  <si>
    <t>Leitung</t>
  </si>
  <si>
    <t>Ärztlich</t>
  </si>
  <si>
    <t>Verwaltung</t>
  </si>
  <si>
    <t>Pflegedienst</t>
  </si>
  <si>
    <t>Gesamt</t>
  </si>
  <si>
    <t>Sonderklasse</t>
  </si>
  <si>
    <t>Systemisierte Betten</t>
  </si>
  <si>
    <t>Tatsächlich aufgestellte Betten</t>
  </si>
  <si>
    <t>Belagstage</t>
  </si>
  <si>
    <t>Aufnahmen</t>
  </si>
  <si>
    <t>Vom Vorjahr Verbliebene</t>
  </si>
  <si>
    <t>Entlassungen</t>
  </si>
  <si>
    <t>Verstorbene</t>
  </si>
  <si>
    <t>Ambulante Patient/innen</t>
  </si>
  <si>
    <t>Begleitpersonen - Aufnahmen</t>
  </si>
  <si>
    <t>Begleitpersonen - Belagstage</t>
  </si>
  <si>
    <t>Pragmatisiert Bedienstete</t>
  </si>
  <si>
    <t>Sonstige Bedienstete</t>
  </si>
  <si>
    <t>darunter kalkulatorisch Bedienstete</t>
  </si>
  <si>
    <t>OP-Tische</t>
  </si>
  <si>
    <t>Entbindungsplätze</t>
  </si>
  <si>
    <t>Dialyseplätze</t>
  </si>
  <si>
    <t>Postop. Überwachungsplätze</t>
  </si>
  <si>
    <t>Anstaltspersonal</t>
  </si>
  <si>
    <t>Fremdpersonal</t>
  </si>
  <si>
    <t>Lebendgeborene</t>
  </si>
  <si>
    <t>Totgeborene</t>
  </si>
  <si>
    <t>männlich</t>
  </si>
  <si>
    <t>weiblich</t>
  </si>
  <si>
    <t>darunter EU-Ausl.</t>
  </si>
  <si>
    <t>darunter Nicht-EU-Ausl.</t>
  </si>
  <si>
    <t>Allg. Gesundheits- und Krankenpflege</t>
  </si>
  <si>
    <t>Kinder- und Jugendlichenpflege</t>
  </si>
  <si>
    <t>Psych. Gesundheits- und Krankenpflege</t>
  </si>
  <si>
    <t>Kardiotechnischer Dienst</t>
  </si>
  <si>
    <t>Gesundheits- und Krankenpflege</t>
  </si>
  <si>
    <t>Physiotherapeutischer Dienst</t>
  </si>
  <si>
    <t>Med.- techn. Laboratoriumsdienst</t>
  </si>
  <si>
    <t>Radiologisch - technischer Dienst</t>
  </si>
  <si>
    <t>Diät-/ernährungsmed.Beratungsdienst</t>
  </si>
  <si>
    <t>Ergotherapeutischer Dienst</t>
  </si>
  <si>
    <t>Logopäd.- phoniatr.- audiolog. Dienst</t>
  </si>
  <si>
    <t>Orthoptischer Dienst</t>
  </si>
  <si>
    <t>Med.- technischer Fachdienst</t>
  </si>
  <si>
    <t>Med. Masseure/innen u. Heilmass.</t>
  </si>
  <si>
    <t>Geh. med.-techn. (Fach-)Dienste</t>
  </si>
  <si>
    <t>Sanitäter/innen</t>
  </si>
  <si>
    <t>Heilbadegehilfen/innen</t>
  </si>
  <si>
    <t>Ergotherapiegehilfen/innen</t>
  </si>
  <si>
    <t>Hebammen</t>
  </si>
  <si>
    <t xml:space="preserve">Nicht-ärztlicher Dienst - Gesamt </t>
  </si>
  <si>
    <t>Facharzt</t>
  </si>
  <si>
    <t>Allgemeinmediziner</t>
  </si>
  <si>
    <t>Facharzt in Ausbildung</t>
  </si>
  <si>
    <t>Allgemeinmediziner in Ausbildung</t>
  </si>
  <si>
    <t>Ärztlicher Dienst - Gesamt</t>
  </si>
  <si>
    <t>Allgemeinmedizin</t>
  </si>
  <si>
    <t>Zahn-, Mund- und Kieferheilkunde</t>
  </si>
  <si>
    <t>Anästhesiologie und Intensivmedizin</t>
  </si>
  <si>
    <t>Medizinische und Chem. Labordiagnostik</t>
  </si>
  <si>
    <t>Augenheilkunde und Optometrie</t>
  </si>
  <si>
    <t>Mikrobiologisch-serol. Labordiagnostik</t>
  </si>
  <si>
    <t>Chirurgie</t>
  </si>
  <si>
    <t>Pathologie</t>
  </si>
  <si>
    <t>Frauenheilkunde und Geburtshilfe</t>
  </si>
  <si>
    <t>Neurochirurgie</t>
  </si>
  <si>
    <t>Hals-, Nasen- und Ohrenkrankheiten</t>
  </si>
  <si>
    <t>Plastische Chirurgie</t>
  </si>
  <si>
    <t>Haut- und Geschlechtskrankheiten</t>
  </si>
  <si>
    <t>Kinderchirurgie</t>
  </si>
  <si>
    <t>Innere Medizin</t>
  </si>
  <si>
    <t>Mund-, Kiefer- und Gesichtschirurgie</t>
  </si>
  <si>
    <t>Kinder- und Jugendheilkunde</t>
  </si>
  <si>
    <t>Nuklearmedizin</t>
  </si>
  <si>
    <t>Lungenkrankheiten</t>
  </si>
  <si>
    <t>Strahlentherapie-Radioonkologie</t>
  </si>
  <si>
    <t>Orthopädie und Orthopädische Chirurgie</t>
  </si>
  <si>
    <t>Neurologie (inkl.Neurologie/Psychiatrie)</t>
  </si>
  <si>
    <t>Physikalische Medizin</t>
  </si>
  <si>
    <t>Psychiatrie (inkl. Psychiatrie/Neurologie)</t>
  </si>
  <si>
    <t>Radiologie</t>
  </si>
  <si>
    <t>Medizinische Radiologie-Diagnostik</t>
  </si>
  <si>
    <t>Unfallchirurgie</t>
  </si>
  <si>
    <t>Zahnarzt</t>
  </si>
  <si>
    <t>Urologie</t>
  </si>
  <si>
    <t xml:space="preserve">Sonstige Sonderfächer </t>
  </si>
  <si>
    <t>Konsiliarärztlicher Dienst - Gesamt</t>
  </si>
  <si>
    <t>Ärzte/innen</t>
  </si>
  <si>
    <t>Betriebspersonal</t>
  </si>
  <si>
    <t>Sonstiges Personal</t>
  </si>
  <si>
    <t>Angabe des aktuellen Berichtsjahres</t>
  </si>
  <si>
    <t>Index</t>
  </si>
  <si>
    <t>1-1</t>
  </si>
  <si>
    <t>1-2</t>
  </si>
  <si>
    <t>1-3</t>
  </si>
  <si>
    <t>1-4</t>
  </si>
  <si>
    <t>1-5</t>
  </si>
  <si>
    <t>1-6</t>
  </si>
  <si>
    <t>1-7</t>
  </si>
  <si>
    <t>1-8</t>
  </si>
  <si>
    <t>1-9</t>
  </si>
  <si>
    <t>Apotheker/innen, Chemiker/innen..</t>
  </si>
  <si>
    <t xml:space="preserve">Verwaltungs- und Kanzleipersonal </t>
  </si>
  <si>
    <t>4-</t>
  </si>
  <si>
    <t>5-</t>
  </si>
  <si>
    <t>6-</t>
  </si>
  <si>
    <t xml:space="preserve">Pulmologie (Lungenheilkunde) </t>
  </si>
  <si>
    <t xml:space="preserve">Unfallchirurgie </t>
  </si>
  <si>
    <t xml:space="preserve">Orthopädie u. orthopäd. Chirurgie </t>
  </si>
  <si>
    <t xml:space="preserve">Mund-, Kiefer- und Gesichtschirurgie </t>
  </si>
  <si>
    <t xml:space="preserve">Neurochirurgie </t>
  </si>
  <si>
    <t xml:space="preserve">Plastische Chirurgie </t>
  </si>
  <si>
    <t xml:space="preserve">Kinder-Chirurgie </t>
  </si>
  <si>
    <t xml:space="preserve">Frauenheilkunde und Geburtshilfe </t>
  </si>
  <si>
    <t xml:space="preserve">Frauenheilkunde (Gynäkologie) </t>
  </si>
  <si>
    <t xml:space="preserve">Geburtshilfe </t>
  </si>
  <si>
    <t xml:space="preserve">Augenheilkunde </t>
  </si>
  <si>
    <t xml:space="preserve">Hals-, Nasen- und Ohrenkrankheiten </t>
  </si>
  <si>
    <t xml:space="preserve">Urologie </t>
  </si>
  <si>
    <t xml:space="preserve">Haut- und Geschlechtskrankheiten </t>
  </si>
  <si>
    <t xml:space="preserve">Zahn-, Mund- und Kieferheilkunde </t>
  </si>
  <si>
    <t xml:space="preserve">Kinderheilkunde </t>
  </si>
  <si>
    <t xml:space="preserve">Psychiatrie </t>
  </si>
  <si>
    <t xml:space="preserve">Neurologie </t>
  </si>
  <si>
    <t>Kinder- und Jugendneuropsychiatrie</t>
  </si>
  <si>
    <t xml:space="preserve">Anästhesiologie </t>
  </si>
  <si>
    <t xml:space="preserve">Radiologie </t>
  </si>
  <si>
    <t xml:space="preserve">Nuklearmedizin </t>
  </si>
  <si>
    <t xml:space="preserve">Physikalische Medizin </t>
  </si>
  <si>
    <t xml:space="preserve">Pathologie </t>
  </si>
  <si>
    <t xml:space="preserve">Medizinisch-chem. Labordiagnostik </t>
  </si>
  <si>
    <t xml:space="preserve">Interdisziplinärer Bereich </t>
  </si>
  <si>
    <t xml:space="preserve">Fachhauptbereich(e) - andere(r) </t>
  </si>
  <si>
    <t>Vertrags-bedienstete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</si>
  <si>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</si>
  <si>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</si>
  <si>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</si>
  <si>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</si>
  <si>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</si>
  <si>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</si>
  <si>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</si>
  <si>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</si>
  <si>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</si>
  <si>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</si>
  <si>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11</t>
  </si>
  <si>
    <t>12</t>
  </si>
  <si>
    <t>13</t>
  </si>
  <si>
    <t>14</t>
  </si>
  <si>
    <t>15</t>
  </si>
  <si>
    <t>16</t>
  </si>
  <si>
    <t>19</t>
  </si>
  <si>
    <t>20</t>
  </si>
  <si>
    <t>24</t>
  </si>
  <si>
    <t>29</t>
  </si>
  <si>
    <t>30</t>
  </si>
  <si>
    <t>42</t>
  </si>
  <si>
    <t>44</t>
  </si>
  <si>
    <t>45</t>
  </si>
  <si>
    <t>47</t>
  </si>
  <si>
    <t>49</t>
  </si>
  <si>
    <t>50</t>
  </si>
  <si>
    <t>51</t>
  </si>
  <si>
    <t>91</t>
  </si>
  <si>
    <t>98</t>
  </si>
  <si>
    <t>Funktionscode</t>
  </si>
  <si>
    <t>Personalgruppe</t>
  </si>
  <si>
    <t>Berufsgruppe</t>
  </si>
  <si>
    <t>Fachhauptbereich</t>
  </si>
  <si>
    <t>Sonderfach</t>
  </si>
  <si>
    <t>Herzchirurgie</t>
  </si>
  <si>
    <t>Thoraxchirurgie</t>
  </si>
  <si>
    <t>Sanitäter, Pflegehilfe und MA</t>
  </si>
  <si>
    <t>6A</t>
  </si>
  <si>
    <t>6B</t>
  </si>
  <si>
    <t>Operationsassistent/-in</t>
  </si>
  <si>
    <t>Laborassistent/-in</t>
  </si>
  <si>
    <t>Obduktionsassistent/-in</t>
  </si>
  <si>
    <t>Ordinationsassistent/-in</t>
  </si>
  <si>
    <t>Desinfektionsassistent/-in</t>
  </si>
  <si>
    <t>Gipsassistent/-in</t>
  </si>
  <si>
    <t>Röntgenassistent/-in</t>
  </si>
  <si>
    <t>Basisausbildung (§ 6a)</t>
  </si>
  <si>
    <t>Ambulante Betreuungsplätze</t>
  </si>
  <si>
    <t>Innere Medizin (01-11)</t>
  </si>
  <si>
    <t>Chirurgie (19-21)</t>
  </si>
  <si>
    <t>Orthopädie und Traumatologie</t>
  </si>
  <si>
    <t>Klinische Immunologie</t>
  </si>
  <si>
    <t>Medizinische Genetik</t>
  </si>
  <si>
    <t>Pflegeassistenz</t>
  </si>
  <si>
    <t>6C</t>
  </si>
  <si>
    <t>Pflegefachassistenz</t>
  </si>
  <si>
    <t>4A</t>
  </si>
  <si>
    <t>Operationstechnische Assistenz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</si>
</sst>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b/>
      <sz val="12"/>
      <color theme="0"/>
      <name val="Verdana"/>
      <family val="2"/>
    </font>
    <font>
      <b/>
      <sz val="12"/>
      <color theme="1"/>
      <name val="Verdana"/>
      <family val="2"/>
    </font>
    <font>
      <sz val="11"/>
      <color theme="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2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0" borderId="0" xfId="0" applyFont="1" applyProtection="1">
      <protection locked="0"/>
    </xf>
    <xf numFmtId="0" fontId="6" fillId="2" borderId="0" xfId="0" applyFont="1" applyFill="1"/>
    <xf numFmtId="0" fontId="7" fillId="0" borderId="0" xfId="0" applyFont="1"/>
    <xf numFmtId="0" fontId="3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0" xfId="0" applyFont="1" applyFill="1"/>
    <xf numFmtId="4" fontId="8" fillId="3" borderId="0" xfId="0" applyNumberFormat="1" applyFont="1" applyFill="1"/>
    <xf numFmtId="4" fontId="7" fillId="0" borderId="0" xfId="0" applyNumberFormat="1" applyFont="1"/>
    <xf numFmtId="0" fontId="1" fillId="3" borderId="0" xfId="0" applyFont="1" applyFill="1" applyAlignment="1">
      <alignment horizontal="left"/>
    </xf>
    <xf numFmtId="0" fontId="7" fillId="0" borderId="0" xfId="0" applyFont="1" applyAlignment="1" applyProtection="1">
      <alignment horizontal="left"/>
      <protection locked="0"/>
    </xf>
    <xf numFmtId="0" fontId="7" fillId="2" borderId="0" xfId="0" applyFont="1" applyFill="1"/>
    <xf numFmtId="0" fontId="7" fillId="0" borderId="0" xfId="0" applyFont="1" applyProtection="1">
      <protection locked="0"/>
    </xf>
    <xf numFmtId="3" fontId="7" fillId="0" borderId="0" xfId="0" applyNumberFormat="1" applyFont="1" applyProtection="1">
      <protection locked="0"/>
    </xf>
    <xf numFmtId="0" fontId="9" fillId="2" borderId="0" xfId="0" applyFont="1" applyFill="1"/>
    <xf numFmtId="0" fontId="9" fillId="0" borderId="0" xfId="0" applyFont="1"/>
    <xf numFmtId="4" fontId="7" fillId="2" borderId="0" xfId="0" applyNumberFormat="1" applyFont="1" applyFill="1"/>
    <xf numFmtId="4" fontId="7" fillId="0" borderId="0" xfId="0" applyNumberFormat="1" applyFont="1" applyProtection="1">
      <protection locked="0"/>
    </xf>
    <xf numFmtId="3" fontId="7" fillId="2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3" fontId="1" fillId="3" borderId="0" xfId="0" applyNumberFormat="1" applyFont="1" applyFill="1" applyAlignment="1">
      <alignment horizontal="right"/>
    </xf>
    <xf numFmtId="3" fontId="7" fillId="0" borderId="0" xfId="0" applyNumberFormat="1" applyFont="1" applyAlignment="1" applyProtection="1">
      <alignment horizontal="right"/>
      <protection locked="0"/>
    </xf>
    <xf numFmtId="0" fontId="2" fillId="3" borderId="0" xfId="0" applyFont="1" applyFill="1" applyAlignment="1">
      <alignment horizontal="left"/>
    </xf>
    <xf numFmtId="3" fontId="7" fillId="2" borderId="0" xfId="0" applyNumberFormat="1" applyFont="1" applyFill="1"/>
    <xf numFmtId="3" fontId="3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right"/>
    </xf>
    <xf numFmtId="3" fontId="3" fillId="2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4" fontId="3" fillId="2" borderId="0" xfId="0" applyNumberFormat="1" applyFont="1" applyFill="1" applyAlignment="1">
      <alignment horizontal="right"/>
    </xf>
    <xf numFmtId="4" fontId="7" fillId="0" borderId="0" xfId="0" applyNumberFormat="1" applyFont="1" applyAlignment="1" applyProtection="1">
      <alignment horizontal="right"/>
      <protection locked="0"/>
    </xf>
    <xf numFmtId="4" fontId="1" fillId="3" borderId="0" xfId="0" applyNumberFormat="1" applyFont="1" applyFill="1" applyAlignment="1">
      <alignment horizontal="right"/>
    </xf>
    <xf numFmtId="4" fontId="1" fillId="3" borderId="0" xfId="0" applyNumberFormat="1" applyFont="1" applyFill="1" applyAlignment="1">
      <alignment horizontal="left"/>
    </xf>
    <xf numFmtId="4" fontId="7" fillId="2" borderId="0" xfId="0" applyNumberFormat="1" applyFont="1" applyFill="1" applyAlignment="1">
      <alignment horizontal="right"/>
    </xf>
    <xf numFmtId="4" fontId="1" fillId="3" borderId="0" xfId="0" applyNumberFormat="1" applyFont="1" applyFill="1" applyAlignment="1">
      <alignment horizontal="center"/>
    </xf>
    <xf numFmtId="3" fontId="7" fillId="0" borderId="0" xfId="0" applyNumberFormat="1" applyFont="1"/>
    <xf numFmtId="3" fontId="3" fillId="2" borderId="0" xfId="0" applyNumberFormat="1" applyFont="1" applyFill="1" applyAlignment="1">
      <alignment horizontal="center" vertical="top" wrapText="1"/>
    </xf>
    <xf numFmtId="0" fontId="7" fillId="0" borderId="0" xfId="0" applyFont="1" applyAlignment="1">
      <alignment vertical="top" wrapText="1"/>
    </xf>
    <xf numFmtId="4" fontId="3" fillId="2" borderId="0" xfId="0" applyNumberFormat="1" applyFont="1" applyFill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  <xf numFmtId="3" fontId="3" fillId="2" borderId="0" xfId="0" applyNumberFormat="1" applyFont="1" applyFill="1" applyAlignment="1">
      <alignment horizontal="left" vertical="top" wrapText="1"/>
    </xf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3" fontId="1" fillId="3" borderId="0" xfId="0" applyNumberFormat="1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"/>
  <sheetViews>
    <sheetView tabSelected="1" workbookViewId="0">
      <selection activeCell="B2" sqref="B2"/>
    </sheetView>
  </sheetViews>
  <sheetFormatPr baseColWidth="10" defaultColWidth="0" defaultRowHeight="15" customHeight="1" zeroHeight="1" x14ac:dyDescent="0.3"/>
  <cols>
    <col min="1" max="1" width="48" bestFit="1" customWidth="1"/>
    <col min="2" max="2" width="11.44140625" customWidth="1"/>
  </cols>
  <sheetData>
    <row r="1" spans="1:2" ht="14.4" x14ac:dyDescent="0.3">
      <c r="A1" s="1"/>
      <c r="B1" s="1"/>
    </row>
    <row r="2" spans="1:2" ht="16.2" x14ac:dyDescent="0.3">
      <c r="A2" s="2" t="s">
        <v>100</v>
      </c>
      <c r="B2" s="3">
        <v>2024</v>
      </c>
    </row>
    <row r="3" spans="1:2" ht="14.4" x14ac:dyDescent="0.3">
      <c r="A3" s="4"/>
      <c r="B3" s="4"/>
    </row>
  </sheetData>
  <sheetProtection sheet="1" objects="1" scenarios="1"/>
  <printOptions horizontalCentered="1"/>
  <pageMargins left="0.70866141732283472" right="0.70866141732283472" top="0.78740157480314965" bottom="0.78740157480314965" header="0.31496062992125984" footer="0.31496062992125984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37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3" width="20.6640625" style="21" customWidth="1"/>
    <col min="4" max="16384" width="0" style="5" hidden="1"/>
  </cols>
  <sheetData>
    <row r="1" spans="1:3" x14ac:dyDescent="0.2">
      <c r="A1" s="13"/>
      <c r="B1" s="13"/>
      <c r="C1" s="20"/>
    </row>
    <row r="2" spans="1:3" ht="16.2" x14ac:dyDescent="0.3">
      <c r="A2" s="2" t="str">
        <f>CONCATENATE("Kopfzahlen konsiliarärztlicher Dienst ",Berichtsjahr!B2)</f>
        <v>Kopfzahlen konsiliarärztlicher Dienst 2024</v>
      </c>
      <c r="B2" s="13"/>
      <c r="C2" s="20"/>
    </row>
    <row r="3" spans="1:3" x14ac:dyDescent="0.2">
      <c r="A3" s="13"/>
      <c r="B3" s="13"/>
      <c r="C3" s="20"/>
    </row>
    <row r="4" spans="1:3" x14ac:dyDescent="0.2">
      <c r="A4" s="26" t="s">
        <v>101</v>
      </c>
      <c r="B4" s="28" t="s">
        <v>178</v>
      </c>
      <c r="C4" s="27"/>
    </row>
    <row r="5" spans="1:3" x14ac:dyDescent="0.2">
      <c r="A5" s="13"/>
      <c r="B5" s="13"/>
      <c r="C5" s="20"/>
    </row>
    <row r="6" spans="1:3" x14ac:dyDescent="0.2">
      <c r="A6" s="7" t="s">
        <v>144</v>
      </c>
      <c r="B6" s="24" t="s">
        <v>66</v>
      </c>
      <c r="C6" s="23"/>
    </row>
    <row r="7" spans="1:3" x14ac:dyDescent="0.2">
      <c r="A7" s="7" t="s">
        <v>145</v>
      </c>
      <c r="B7" s="24" t="s">
        <v>68</v>
      </c>
      <c r="C7" s="23"/>
    </row>
    <row r="8" spans="1:3" x14ac:dyDescent="0.2">
      <c r="A8" s="7" t="s">
        <v>146</v>
      </c>
      <c r="B8" s="24" t="s">
        <v>70</v>
      </c>
      <c r="C8" s="23"/>
    </row>
    <row r="9" spans="1:3" x14ac:dyDescent="0.2">
      <c r="A9" s="7" t="s">
        <v>147</v>
      </c>
      <c r="B9" s="24" t="s">
        <v>72</v>
      </c>
      <c r="C9" s="23"/>
    </row>
    <row r="10" spans="1:3" x14ac:dyDescent="0.2">
      <c r="A10" s="7" t="s">
        <v>148</v>
      </c>
      <c r="B10" s="24" t="s">
        <v>74</v>
      </c>
      <c r="C10" s="23"/>
    </row>
    <row r="11" spans="1:3" x14ac:dyDescent="0.2">
      <c r="A11" s="7" t="s">
        <v>149</v>
      </c>
      <c r="B11" s="24" t="s">
        <v>76</v>
      </c>
      <c r="C11" s="23"/>
    </row>
    <row r="12" spans="1:3" x14ac:dyDescent="0.2">
      <c r="A12" s="7" t="s">
        <v>150</v>
      </c>
      <c r="B12" s="24" t="s">
        <v>78</v>
      </c>
      <c r="C12" s="23"/>
    </row>
    <row r="13" spans="1:3" x14ac:dyDescent="0.2">
      <c r="A13" s="7" t="s">
        <v>151</v>
      </c>
      <c r="B13" s="24" t="s">
        <v>80</v>
      </c>
      <c r="C13" s="23"/>
    </row>
    <row r="14" spans="1:3" x14ac:dyDescent="0.2">
      <c r="A14" s="7" t="s">
        <v>152</v>
      </c>
      <c r="B14" s="24" t="s">
        <v>82</v>
      </c>
      <c r="C14" s="23"/>
    </row>
    <row r="15" spans="1:3" x14ac:dyDescent="0.2">
      <c r="A15" s="7" t="s">
        <v>153</v>
      </c>
      <c r="B15" s="24" t="s">
        <v>84</v>
      </c>
      <c r="C15" s="23"/>
    </row>
    <row r="16" spans="1:3" x14ac:dyDescent="0.2">
      <c r="A16" s="7" t="s">
        <v>154</v>
      </c>
      <c r="B16" s="24" t="s">
        <v>86</v>
      </c>
      <c r="C16" s="23"/>
    </row>
    <row r="17" spans="1:3" x14ac:dyDescent="0.2">
      <c r="A17" s="7" t="s">
        <v>155</v>
      </c>
      <c r="B17" s="24" t="s">
        <v>88</v>
      </c>
      <c r="C17" s="23"/>
    </row>
    <row r="18" spans="1:3" x14ac:dyDescent="0.2">
      <c r="A18" s="7" t="s">
        <v>156</v>
      </c>
      <c r="B18" s="24" t="s">
        <v>90</v>
      </c>
      <c r="C18" s="23"/>
    </row>
    <row r="19" spans="1:3" x14ac:dyDescent="0.2">
      <c r="A19" s="7" t="s">
        <v>157</v>
      </c>
      <c r="B19" s="24" t="s">
        <v>92</v>
      </c>
      <c r="C19" s="23"/>
    </row>
    <row r="20" spans="1:3" x14ac:dyDescent="0.2">
      <c r="A20" s="7" t="s">
        <v>158</v>
      </c>
      <c r="B20" s="24" t="s">
        <v>94</v>
      </c>
      <c r="C20" s="23"/>
    </row>
    <row r="21" spans="1:3" x14ac:dyDescent="0.2">
      <c r="A21" s="7" t="s">
        <v>159</v>
      </c>
      <c r="B21" s="24" t="s">
        <v>67</v>
      </c>
      <c r="C21" s="23"/>
    </row>
    <row r="22" spans="1:3" x14ac:dyDescent="0.2">
      <c r="A22" s="7" t="s">
        <v>160</v>
      </c>
      <c r="B22" s="24" t="s">
        <v>69</v>
      </c>
      <c r="C22" s="23"/>
    </row>
    <row r="23" spans="1:3" x14ac:dyDescent="0.2">
      <c r="A23" s="7" t="s">
        <v>161</v>
      </c>
      <c r="B23" s="24" t="s">
        <v>71</v>
      </c>
      <c r="C23" s="23"/>
    </row>
    <row r="24" spans="1:3" x14ac:dyDescent="0.2">
      <c r="A24" s="7" t="s">
        <v>162</v>
      </c>
      <c r="B24" s="24" t="s">
        <v>73</v>
      </c>
      <c r="C24" s="23"/>
    </row>
    <row r="25" spans="1:3" x14ac:dyDescent="0.2">
      <c r="A25" s="7" t="s">
        <v>163</v>
      </c>
      <c r="B25" s="24" t="s">
        <v>75</v>
      </c>
      <c r="C25" s="23"/>
    </row>
    <row r="26" spans="1:3" x14ac:dyDescent="0.2">
      <c r="A26" s="7" t="s">
        <v>164</v>
      </c>
      <c r="B26" s="24" t="s">
        <v>77</v>
      </c>
      <c r="C26" s="23"/>
    </row>
    <row r="27" spans="1:3" x14ac:dyDescent="0.2">
      <c r="A27" s="7" t="s">
        <v>165</v>
      </c>
      <c r="B27" s="24" t="s">
        <v>79</v>
      </c>
      <c r="C27" s="23"/>
    </row>
    <row r="28" spans="1:3" x14ac:dyDescent="0.2">
      <c r="A28" s="7" t="s">
        <v>166</v>
      </c>
      <c r="B28" s="24" t="s">
        <v>81</v>
      </c>
      <c r="C28" s="23"/>
    </row>
    <row r="29" spans="1:3" x14ac:dyDescent="0.2">
      <c r="A29" s="7" t="s">
        <v>167</v>
      </c>
      <c r="B29" s="24" t="s">
        <v>83</v>
      </c>
      <c r="C29" s="23"/>
    </row>
    <row r="30" spans="1:3" x14ac:dyDescent="0.2">
      <c r="A30" s="7" t="s">
        <v>168</v>
      </c>
      <c r="B30" s="24" t="s">
        <v>85</v>
      </c>
      <c r="C30" s="23"/>
    </row>
    <row r="31" spans="1:3" x14ac:dyDescent="0.2">
      <c r="A31" s="7" t="s">
        <v>169</v>
      </c>
      <c r="B31" s="24" t="s">
        <v>87</v>
      </c>
      <c r="C31" s="23"/>
    </row>
    <row r="32" spans="1:3" x14ac:dyDescent="0.2">
      <c r="A32" s="7" t="s">
        <v>170</v>
      </c>
      <c r="B32" s="24" t="s">
        <v>89</v>
      </c>
      <c r="C32" s="23"/>
    </row>
    <row r="33" spans="1:3" x14ac:dyDescent="0.2">
      <c r="A33" s="7" t="s">
        <v>171</v>
      </c>
      <c r="B33" s="24" t="s">
        <v>91</v>
      </c>
      <c r="C33" s="23"/>
    </row>
    <row r="34" spans="1:3" x14ac:dyDescent="0.2">
      <c r="A34" s="7" t="s">
        <v>172</v>
      </c>
      <c r="B34" s="24" t="s">
        <v>93</v>
      </c>
      <c r="C34" s="23"/>
    </row>
    <row r="35" spans="1:3" x14ac:dyDescent="0.2">
      <c r="A35" s="7" t="s">
        <v>173</v>
      </c>
      <c r="B35" s="24" t="s">
        <v>95</v>
      </c>
      <c r="C35" s="23"/>
    </row>
    <row r="36" spans="1:3" x14ac:dyDescent="0.2">
      <c r="A36" s="7"/>
      <c r="B36" s="7"/>
      <c r="C36" s="22"/>
    </row>
    <row r="37" spans="1:3" x14ac:dyDescent="0.2">
      <c r="A37" s="7"/>
      <c r="B37" s="11" t="s">
        <v>96</v>
      </c>
      <c r="C37" s="22">
        <f>SUM(C6:C35)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505"/>
  <sheetViews>
    <sheetView zoomScaleNormal="100" workbookViewId="0">
      <pane ySplit="5" topLeftCell="A6" activePane="bottomLeft" state="frozen"/>
      <selection pane="bottomLeft" activeCell="A6" sqref="A6"/>
    </sheetView>
  </sheetViews>
  <sheetFormatPr baseColWidth="10" defaultColWidth="0" defaultRowHeight="12.6" zeroHeight="1" x14ac:dyDescent="0.2"/>
  <cols>
    <col min="1" max="1" width="18.6640625" style="14" customWidth="1"/>
    <col min="2" max="2" width="70.6640625" style="14" customWidth="1"/>
    <col min="3" max="4" width="16.6640625" style="15" customWidth="1"/>
    <col min="5" max="16384" width="0" style="14" hidden="1"/>
  </cols>
  <sheetData>
    <row r="1" spans="1:4" s="5" customFormat="1" x14ac:dyDescent="0.2">
      <c r="A1" s="13"/>
      <c r="B1" s="13"/>
      <c r="C1" s="25"/>
      <c r="D1" s="25"/>
    </row>
    <row r="2" spans="1:4" s="5" customFormat="1" ht="16.2" x14ac:dyDescent="0.3">
      <c r="A2" s="2" t="str">
        <f>CONCATENATE("Organisationseinheiten-Statistik ",Berichtsjahr!B2)</f>
        <v>Organisationseinheiten-Statistik 2024</v>
      </c>
      <c r="B2" s="13"/>
      <c r="C2" s="25"/>
      <c r="D2" s="25"/>
    </row>
    <row r="3" spans="1:4" s="5" customFormat="1" x14ac:dyDescent="0.2">
      <c r="A3" s="13"/>
      <c r="B3" s="13"/>
      <c r="C3" s="25"/>
      <c r="D3" s="25"/>
    </row>
    <row r="4" spans="1:4" s="39" customFormat="1" ht="37.799999999999997" x14ac:dyDescent="0.3">
      <c r="A4" s="38" t="s">
        <v>174</v>
      </c>
      <c r="B4" s="38" t="s">
        <v>2</v>
      </c>
      <c r="C4" s="38" t="s">
        <v>16</v>
      </c>
      <c r="D4" s="38" t="s">
        <v>17</v>
      </c>
    </row>
    <row r="5" spans="1:4" s="5" customFormat="1" x14ac:dyDescent="0.2">
      <c r="A5" s="13"/>
      <c r="B5" s="13"/>
      <c r="C5" s="25"/>
      <c r="D5" s="25"/>
    </row>
    <row r="6" spans="1:4" ht="14.4" x14ac:dyDescent="0.3">
      <c r="A6" s="44"/>
      <c r="B6" s="44"/>
      <c r="C6" s="45"/>
      <c r="D6" s="45"/>
    </row>
    <row r="7" spans="1:4" ht="14.4" x14ac:dyDescent="0.3">
      <c r="A7" s="44"/>
      <c r="B7" s="44"/>
      <c r="C7" s="45"/>
      <c r="D7" s="45"/>
    </row>
    <row r="8" spans="1:4" ht="14.4" x14ac:dyDescent="0.3">
      <c r="A8" s="44"/>
      <c r="B8" s="44"/>
      <c r="C8" s="45"/>
      <c r="D8" s="45"/>
    </row>
    <row r="9" spans="1:4" ht="14.4" x14ac:dyDescent="0.3">
      <c r="A9" s="44"/>
      <c r="B9" s="44"/>
      <c r="C9" s="45"/>
      <c r="D9" s="45"/>
    </row>
    <row r="10" spans="1:4" ht="14.4" x14ac:dyDescent="0.3">
      <c r="A10" s="44"/>
      <c r="B10" s="44"/>
      <c r="C10" s="45"/>
      <c r="D10" s="45"/>
    </row>
    <row r="11" spans="1:4" ht="14.4" x14ac:dyDescent="0.3">
      <c r="A11" s="44"/>
      <c r="B11" s="44"/>
      <c r="C11" s="45"/>
      <c r="D11" s="45"/>
    </row>
    <row r="12" spans="1:4" ht="14.4" x14ac:dyDescent="0.3">
      <c r="A12" s="44"/>
      <c r="B12" s="44"/>
      <c r="C12" s="45"/>
      <c r="D12" s="45"/>
    </row>
    <row r="13" spans="1:4" ht="14.4" x14ac:dyDescent="0.3">
      <c r="A13" s="44"/>
      <c r="B13" s="44"/>
      <c r="C13" s="45"/>
      <c r="D13" s="45"/>
    </row>
    <row r="14" spans="1:4" ht="14.4" x14ac:dyDescent="0.3">
      <c r="A14" s="44"/>
      <c r="B14" s="44"/>
      <c r="C14" s="45"/>
      <c r="D14" s="45"/>
    </row>
    <row r="15" spans="1:4" ht="14.4" x14ac:dyDescent="0.3">
      <c r="A15" s="44"/>
      <c r="B15" s="44"/>
      <c r="C15" s="45"/>
      <c r="D15" s="45"/>
    </row>
    <row r="16" spans="1:4" ht="14.4" x14ac:dyDescent="0.3">
      <c r="A16" s="44"/>
      <c r="B16" s="44"/>
      <c r="C16" s="45"/>
      <c r="D16" s="45"/>
    </row>
    <row r="17" spans="1:4" ht="14.4" x14ac:dyDescent="0.3">
      <c r="A17" s="44"/>
      <c r="B17" s="44"/>
      <c r="C17" s="45"/>
      <c r="D17" s="45"/>
    </row>
    <row r="18" spans="1:4" ht="14.4" x14ac:dyDescent="0.3">
      <c r="A18" s="44"/>
      <c r="B18" s="44"/>
      <c r="C18" s="45"/>
      <c r="D18" s="45"/>
    </row>
    <row r="19" spans="1:4" ht="14.4" x14ac:dyDescent="0.3">
      <c r="A19" s="44"/>
      <c r="B19" s="44"/>
      <c r="C19" s="45"/>
      <c r="D19" s="45"/>
    </row>
    <row r="20" spans="1:4" ht="14.4" x14ac:dyDescent="0.3">
      <c r="A20" s="44"/>
      <c r="B20" s="44"/>
      <c r="C20" s="45"/>
      <c r="D20" s="45"/>
    </row>
    <row r="21" spans="1:4" ht="14.4" x14ac:dyDescent="0.3">
      <c r="A21" s="44"/>
      <c r="B21" s="44"/>
      <c r="C21" s="45"/>
      <c r="D21" s="45"/>
    </row>
    <row r="22" spans="1:4" ht="14.4" x14ac:dyDescent="0.3">
      <c r="A22" s="44"/>
      <c r="B22" s="44"/>
      <c r="C22" s="45"/>
      <c r="D22" s="45"/>
    </row>
    <row r="23" spans="1:4" ht="14.4" x14ac:dyDescent="0.3">
      <c r="A23" s="44"/>
      <c r="B23" s="44"/>
      <c r="C23" s="45"/>
      <c r="D23" s="45"/>
    </row>
    <row r="24" spans="1:4" ht="14.4" x14ac:dyDescent="0.3">
      <c r="A24" s="44"/>
      <c r="B24" s="44"/>
      <c r="C24" s="45"/>
      <c r="D24" s="45"/>
    </row>
    <row r="25" spans="1:4" ht="14.4" x14ac:dyDescent="0.3">
      <c r="A25" s="44"/>
      <c r="B25" s="44"/>
      <c r="C25" s="45"/>
      <c r="D25" s="45"/>
    </row>
    <row r="26" spans="1:4" ht="14.4" x14ac:dyDescent="0.3">
      <c r="A26" s="44"/>
      <c r="B26" s="44"/>
      <c r="C26" s="45"/>
      <c r="D26" s="45"/>
    </row>
    <row r="27" spans="1:4" ht="14.4" x14ac:dyDescent="0.3">
      <c r="A27" s="44"/>
      <c r="B27" s="44"/>
      <c r="C27" s="45"/>
      <c r="D27" s="45"/>
    </row>
    <row r="28" spans="1:4" ht="14.4" x14ac:dyDescent="0.3">
      <c r="A28" s="44"/>
      <c r="B28" s="44"/>
      <c r="C28" s="45"/>
      <c r="D28" s="45"/>
    </row>
    <row r="29" spans="1:4" x14ac:dyDescent="0.2"/>
    <row r="30" spans="1:4" x14ac:dyDescent="0.2"/>
    <row r="31" spans="1:4" x14ac:dyDescent="0.2"/>
    <row r="32" spans="1:4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workbookViewId="0">
      <selection activeCell="B4" sqref="B4"/>
    </sheetView>
  </sheetViews>
  <sheetFormatPr baseColWidth="10" defaultColWidth="0" defaultRowHeight="12.6" zeroHeight="1" x14ac:dyDescent="0.2"/>
  <cols>
    <col min="1" max="1" width="22.33203125" style="5" bestFit="1" customWidth="1"/>
    <col min="2" max="2" width="80.6640625" style="5" customWidth="1"/>
    <col min="3" max="16384" width="0" style="5" hidden="1"/>
  </cols>
  <sheetData>
    <row r="1" spans="1:2" x14ac:dyDescent="0.2">
      <c r="A1" s="13"/>
      <c r="B1" s="13"/>
    </row>
    <row r="2" spans="1:2" s="17" customFormat="1" ht="16.2" x14ac:dyDescent="0.3">
      <c r="A2" s="2" t="s">
        <v>0</v>
      </c>
      <c r="B2" s="16"/>
    </row>
    <row r="3" spans="1:2" x14ac:dyDescent="0.2">
      <c r="A3" s="1"/>
      <c r="B3" s="13"/>
    </row>
    <row r="4" spans="1:2" x14ac:dyDescent="0.2">
      <c r="A4" s="24" t="s">
        <v>1</v>
      </c>
      <c r="B4" s="12"/>
    </row>
    <row r="5" spans="1:2" x14ac:dyDescent="0.2">
      <c r="A5" s="24" t="s">
        <v>2</v>
      </c>
      <c r="B5" s="12"/>
    </row>
    <row r="6" spans="1:2" x14ac:dyDescent="0.2">
      <c r="A6" s="24" t="s">
        <v>3</v>
      </c>
      <c r="B6" s="12"/>
    </row>
    <row r="7" spans="1:2" x14ac:dyDescent="0.2">
      <c r="A7" s="24" t="s">
        <v>4</v>
      </c>
      <c r="B7" s="12"/>
    </row>
    <row r="8" spans="1:2" x14ac:dyDescent="0.2">
      <c r="A8" s="24" t="s">
        <v>5</v>
      </c>
      <c r="B8" s="12"/>
    </row>
    <row r="9" spans="1:2" x14ac:dyDescent="0.2">
      <c r="A9" s="24" t="s">
        <v>6</v>
      </c>
      <c r="B9" s="12"/>
    </row>
    <row r="10" spans="1:2" x14ac:dyDescent="0.2">
      <c r="A10" s="24" t="s">
        <v>7</v>
      </c>
      <c r="B10" s="12"/>
    </row>
    <row r="11" spans="1:2" x14ac:dyDescent="0.2">
      <c r="A11" s="24" t="s">
        <v>8</v>
      </c>
      <c r="B11" s="12"/>
    </row>
    <row r="12" spans="1:2" x14ac:dyDescent="0.2">
      <c r="A12" s="1"/>
      <c r="B12" s="13"/>
    </row>
    <row r="13" spans="1:2" ht="16.2" x14ac:dyDescent="0.3">
      <c r="A13" s="2" t="s">
        <v>9</v>
      </c>
      <c r="B13" s="13"/>
    </row>
    <row r="14" spans="1:2" x14ac:dyDescent="0.2">
      <c r="A14" s="1"/>
      <c r="B14" s="13"/>
    </row>
    <row r="15" spans="1:2" x14ac:dyDescent="0.2">
      <c r="A15" s="24" t="s">
        <v>2</v>
      </c>
      <c r="B15" s="12"/>
    </row>
    <row r="16" spans="1:2" x14ac:dyDescent="0.2">
      <c r="A16" s="24" t="s">
        <v>3</v>
      </c>
      <c r="B16" s="12"/>
    </row>
    <row r="17" spans="1:2" x14ac:dyDescent="0.2">
      <c r="A17" s="24" t="s">
        <v>4</v>
      </c>
      <c r="B17" s="12"/>
    </row>
    <row r="18" spans="1:2" x14ac:dyDescent="0.2">
      <c r="A18" s="24" t="s">
        <v>5</v>
      </c>
      <c r="B18" s="12"/>
    </row>
    <row r="19" spans="1:2" x14ac:dyDescent="0.2">
      <c r="A19" s="24" t="s">
        <v>6</v>
      </c>
      <c r="B19" s="12"/>
    </row>
    <row r="20" spans="1:2" x14ac:dyDescent="0.2">
      <c r="A20" s="24" t="s">
        <v>7</v>
      </c>
      <c r="B20" s="12"/>
    </row>
    <row r="21" spans="1:2" x14ac:dyDescent="0.2">
      <c r="A21" s="24" t="s">
        <v>8</v>
      </c>
      <c r="B21" s="12"/>
    </row>
    <row r="22" spans="1:2" x14ac:dyDescent="0.2">
      <c r="A22" s="1"/>
      <c r="B22" s="13"/>
    </row>
    <row r="23" spans="1:2" ht="16.2" x14ac:dyDescent="0.3">
      <c r="A23" s="2" t="s">
        <v>10</v>
      </c>
      <c r="B23" s="13"/>
    </row>
    <row r="24" spans="1:2" x14ac:dyDescent="0.2">
      <c r="A24" s="1"/>
      <c r="B24" s="13"/>
    </row>
    <row r="25" spans="1:2" x14ac:dyDescent="0.2">
      <c r="A25" s="24" t="s">
        <v>11</v>
      </c>
      <c r="B25" s="12"/>
    </row>
    <row r="26" spans="1:2" x14ac:dyDescent="0.2">
      <c r="A26" s="24" t="s">
        <v>12</v>
      </c>
      <c r="B26" s="12"/>
    </row>
    <row r="27" spans="1:2" x14ac:dyDescent="0.2">
      <c r="A27" s="24" t="s">
        <v>13</v>
      </c>
      <c r="B27" s="12"/>
    </row>
    <row r="28" spans="1:2" x14ac:dyDescent="0.2">
      <c r="A28" s="11"/>
      <c r="B28" s="11"/>
    </row>
  </sheetData>
  <sheetProtection sheet="1"/>
  <printOptions horizontalCentered="1"/>
  <pageMargins left="0.70866141732283472" right="0.70866141732283472" top="0.78740157480314965" bottom="0.78740157480314965" header="0.31496062992125984" footer="0.31496062992125984"/>
  <pageSetup paperSize="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8"/>
  <sheetViews>
    <sheetView workbookViewId="0">
      <selection activeCell="B6" sqref="B6"/>
    </sheetView>
  </sheetViews>
  <sheetFormatPr baseColWidth="10" defaultColWidth="0" defaultRowHeight="12.6" zeroHeight="1" x14ac:dyDescent="0.2"/>
  <cols>
    <col min="1" max="1" width="53.109375" style="5" bestFit="1" customWidth="1"/>
    <col min="2" max="3" width="20.6640625" style="37" customWidth="1"/>
    <col min="4" max="16384" width="0" style="5" hidden="1"/>
  </cols>
  <sheetData>
    <row r="1" spans="1:3" x14ac:dyDescent="0.2">
      <c r="A1" s="13"/>
      <c r="B1" s="25"/>
      <c r="C1" s="25"/>
    </row>
    <row r="2" spans="1:3" ht="16.2" x14ac:dyDescent="0.3">
      <c r="A2" s="2" t="str">
        <f>CONCATENATE("Ressourcen und Inanspruchnahme ",Berichtsjahr!B2)</f>
        <v>Ressourcen und Inanspruchnahme 2024</v>
      </c>
      <c r="B2" s="25"/>
      <c r="C2" s="25"/>
    </row>
    <row r="3" spans="1:3" x14ac:dyDescent="0.2">
      <c r="A3" s="13"/>
      <c r="B3" s="25"/>
      <c r="C3" s="25"/>
    </row>
    <row r="4" spans="1:3" x14ac:dyDescent="0.2">
      <c r="A4" s="13"/>
      <c r="B4" s="26" t="s">
        <v>14</v>
      </c>
      <c r="C4" s="26" t="s">
        <v>15</v>
      </c>
    </row>
    <row r="5" spans="1:3" x14ac:dyDescent="0.2">
      <c r="A5" s="13"/>
      <c r="B5" s="26"/>
      <c r="C5" s="26"/>
    </row>
    <row r="6" spans="1:3" x14ac:dyDescent="0.2">
      <c r="A6" s="24" t="s">
        <v>16</v>
      </c>
      <c r="B6" s="15"/>
      <c r="C6" s="15"/>
    </row>
    <row r="7" spans="1:3" x14ac:dyDescent="0.2">
      <c r="A7" s="24" t="s">
        <v>17</v>
      </c>
      <c r="B7" s="15"/>
      <c r="C7" s="15"/>
    </row>
    <row r="8" spans="1:3" x14ac:dyDescent="0.2">
      <c r="A8" s="24" t="s">
        <v>18</v>
      </c>
      <c r="B8" s="46"/>
      <c r="C8" s="15"/>
    </row>
    <row r="9" spans="1:3" x14ac:dyDescent="0.2">
      <c r="A9" s="24" t="s">
        <v>19</v>
      </c>
      <c r="B9" s="46"/>
      <c r="C9" s="15"/>
    </row>
    <row r="10" spans="1:3" x14ac:dyDescent="0.2">
      <c r="A10" s="24" t="s">
        <v>20</v>
      </c>
      <c r="B10" s="46"/>
      <c r="C10" s="15"/>
    </row>
    <row r="11" spans="1:3" x14ac:dyDescent="0.2">
      <c r="A11" s="24" t="s">
        <v>21</v>
      </c>
      <c r="B11" s="46"/>
      <c r="C11" s="15"/>
    </row>
    <row r="12" spans="1:3" x14ac:dyDescent="0.2">
      <c r="A12" s="24" t="s">
        <v>22</v>
      </c>
      <c r="B12" s="46"/>
      <c r="C12" s="15"/>
    </row>
    <row r="13" spans="1:3" x14ac:dyDescent="0.2">
      <c r="A13" s="24"/>
      <c r="B13" s="46"/>
      <c r="C13" s="46"/>
    </row>
    <row r="14" spans="1:3" x14ac:dyDescent="0.2">
      <c r="A14" s="24" t="s">
        <v>23</v>
      </c>
      <c r="B14" s="15"/>
      <c r="C14" s="46"/>
    </row>
    <row r="15" spans="1:3" x14ac:dyDescent="0.2">
      <c r="A15" s="24" t="s">
        <v>192</v>
      </c>
      <c r="B15" s="46"/>
      <c r="C15" s="46"/>
    </row>
    <row r="16" spans="1:3" x14ac:dyDescent="0.2">
      <c r="A16" s="24" t="s">
        <v>24</v>
      </c>
      <c r="B16" s="15"/>
      <c r="C16" s="46"/>
    </row>
    <row r="17" spans="1:3" x14ac:dyDescent="0.2">
      <c r="A17" s="24" t="s">
        <v>25</v>
      </c>
      <c r="B17" s="15"/>
      <c r="C17" s="46"/>
    </row>
    <row r="18" spans="1:3" x14ac:dyDescent="0.2">
      <c r="A18" s="11"/>
      <c r="B18" s="46"/>
      <c r="C18" s="46"/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5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88671875" style="5" customWidth="1"/>
    <col min="2" max="2" width="35.109375" style="5" bestFit="1" customWidth="1"/>
    <col min="3" max="5" width="15.6640625" style="10" customWidth="1"/>
    <col min="6" max="6" width="25.6640625" style="10" customWidth="1"/>
    <col min="7" max="7" width="15.6640625" style="10" customWidth="1"/>
    <col min="8" max="16384" width="0" style="5" hidden="1"/>
  </cols>
  <sheetData>
    <row r="1" spans="1:7" x14ac:dyDescent="0.2">
      <c r="A1" s="13"/>
      <c r="B1" s="13"/>
      <c r="C1" s="18"/>
      <c r="D1" s="18"/>
      <c r="E1" s="18"/>
      <c r="F1" s="18"/>
      <c r="G1" s="18"/>
    </row>
    <row r="2" spans="1:7" ht="16.2" x14ac:dyDescent="0.3">
      <c r="A2" s="2" t="str">
        <f>CONCATENATE("Personal-Vollzeitäquivalente ",Berichtsjahr!B2)</f>
        <v>Personal-Vollzeitäquivalente 2024</v>
      </c>
      <c r="B2" s="13"/>
      <c r="C2" s="18"/>
      <c r="D2" s="18"/>
      <c r="E2" s="18"/>
      <c r="F2" s="18"/>
      <c r="G2" s="18"/>
    </row>
    <row r="3" spans="1:7" x14ac:dyDescent="0.2">
      <c r="A3" s="13"/>
      <c r="B3" s="13"/>
      <c r="C3" s="18"/>
      <c r="D3" s="18"/>
      <c r="E3" s="18"/>
      <c r="F3" s="18"/>
      <c r="G3" s="18"/>
    </row>
    <row r="4" spans="1:7" s="39" customFormat="1" ht="37.799999999999997" x14ac:dyDescent="0.3">
      <c r="A4" s="41" t="s">
        <v>101</v>
      </c>
      <c r="B4" s="42" t="s">
        <v>175</v>
      </c>
      <c r="C4" s="40" t="s">
        <v>26</v>
      </c>
      <c r="D4" s="40" t="s">
        <v>143</v>
      </c>
      <c r="E4" s="40" t="s">
        <v>27</v>
      </c>
      <c r="F4" s="40" t="s">
        <v>28</v>
      </c>
      <c r="G4" s="40" t="s">
        <v>14</v>
      </c>
    </row>
    <row r="5" spans="1:7" x14ac:dyDescent="0.2">
      <c r="A5" s="6"/>
      <c r="B5" s="13"/>
      <c r="C5" s="18"/>
      <c r="D5" s="18"/>
      <c r="E5" s="18"/>
      <c r="F5" s="18"/>
      <c r="G5" s="18"/>
    </row>
    <row r="6" spans="1:7" x14ac:dyDescent="0.2">
      <c r="A6" s="7" t="s">
        <v>102</v>
      </c>
      <c r="B6" s="8" t="s">
        <v>97</v>
      </c>
      <c r="C6" s="19"/>
      <c r="D6" s="19"/>
      <c r="E6" s="19"/>
      <c r="F6" s="19"/>
      <c r="G6" s="9">
        <f>SUM(C6:E6)</f>
        <v>0</v>
      </c>
    </row>
    <row r="7" spans="1:7" x14ac:dyDescent="0.2">
      <c r="A7" s="7" t="s">
        <v>103</v>
      </c>
      <c r="B7" s="8" t="s">
        <v>111</v>
      </c>
      <c r="C7" s="19"/>
      <c r="D7" s="19"/>
      <c r="E7" s="19"/>
      <c r="F7" s="19"/>
      <c r="G7" s="9">
        <f t="shared" ref="G7:G14" si="0">SUM(C7:E7)</f>
        <v>0</v>
      </c>
    </row>
    <row r="8" spans="1:7" x14ac:dyDescent="0.2">
      <c r="A8" s="7" t="s">
        <v>104</v>
      </c>
      <c r="B8" s="8" t="s">
        <v>59</v>
      </c>
      <c r="C8" s="19"/>
      <c r="D8" s="19"/>
      <c r="E8" s="19"/>
      <c r="F8" s="19"/>
      <c r="G8" s="9">
        <f t="shared" si="0"/>
        <v>0</v>
      </c>
    </row>
    <row r="9" spans="1:7" x14ac:dyDescent="0.2">
      <c r="A9" s="7" t="s">
        <v>105</v>
      </c>
      <c r="B9" s="8" t="s">
        <v>45</v>
      </c>
      <c r="C9" s="19"/>
      <c r="D9" s="19"/>
      <c r="E9" s="19"/>
      <c r="F9" s="19"/>
      <c r="G9" s="9">
        <f t="shared" si="0"/>
        <v>0</v>
      </c>
    </row>
    <row r="10" spans="1:7" x14ac:dyDescent="0.2">
      <c r="A10" s="7" t="s">
        <v>106</v>
      </c>
      <c r="B10" s="8" t="s">
        <v>55</v>
      </c>
      <c r="C10" s="19"/>
      <c r="D10" s="19"/>
      <c r="E10" s="19"/>
      <c r="F10" s="19"/>
      <c r="G10" s="9">
        <f t="shared" si="0"/>
        <v>0</v>
      </c>
    </row>
    <row r="11" spans="1:7" x14ac:dyDescent="0.2">
      <c r="A11" s="7" t="s">
        <v>107</v>
      </c>
      <c r="B11" s="8" t="s">
        <v>181</v>
      </c>
      <c r="C11" s="19"/>
      <c r="D11" s="19"/>
      <c r="E11" s="19"/>
      <c r="F11" s="19"/>
      <c r="G11" s="9">
        <f t="shared" si="0"/>
        <v>0</v>
      </c>
    </row>
    <row r="12" spans="1:7" x14ac:dyDescent="0.2">
      <c r="A12" s="7" t="s">
        <v>108</v>
      </c>
      <c r="B12" s="8" t="s">
        <v>112</v>
      </c>
      <c r="C12" s="19"/>
      <c r="D12" s="19"/>
      <c r="E12" s="19"/>
      <c r="F12" s="19"/>
      <c r="G12" s="9">
        <f t="shared" si="0"/>
        <v>0</v>
      </c>
    </row>
    <row r="13" spans="1:7" x14ac:dyDescent="0.2">
      <c r="A13" s="7" t="s">
        <v>109</v>
      </c>
      <c r="B13" s="8" t="s">
        <v>98</v>
      </c>
      <c r="C13" s="19"/>
      <c r="D13" s="19"/>
      <c r="E13" s="19"/>
      <c r="F13" s="19"/>
      <c r="G13" s="9">
        <f t="shared" si="0"/>
        <v>0</v>
      </c>
    </row>
    <row r="14" spans="1:7" x14ac:dyDescent="0.2">
      <c r="A14" s="7" t="s">
        <v>110</v>
      </c>
      <c r="B14" s="8" t="s">
        <v>99</v>
      </c>
      <c r="C14" s="19"/>
      <c r="D14" s="19"/>
      <c r="E14" s="19"/>
      <c r="F14" s="19"/>
      <c r="G14" s="9">
        <f t="shared" si="0"/>
        <v>0</v>
      </c>
    </row>
    <row r="15" spans="1:7" x14ac:dyDescent="0.2">
      <c r="A15" s="7" t="s">
        <v>14</v>
      </c>
      <c r="B15" s="8"/>
      <c r="C15" s="9">
        <f>SUM(C6:C14)</f>
        <v>0</v>
      </c>
      <c r="D15" s="9">
        <f>SUM(D6:D14)</f>
        <v>0</v>
      </c>
      <c r="E15" s="9">
        <f>SUM(E6:E14)</f>
        <v>0</v>
      </c>
      <c r="F15" s="9">
        <f>SUM(F6:F14)</f>
        <v>0</v>
      </c>
      <c r="G15" s="9">
        <f>SUM(G6:G14)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8"/>
  <sheetViews>
    <sheetView workbookViewId="0">
      <selection activeCell="B4" sqref="B4"/>
    </sheetView>
  </sheetViews>
  <sheetFormatPr baseColWidth="10" defaultColWidth="0" defaultRowHeight="12.6" zeroHeight="1" x14ac:dyDescent="0.2"/>
  <cols>
    <col min="1" max="1" width="55.5546875" style="5" bestFit="1" customWidth="1"/>
    <col min="2" max="2" width="25.6640625" style="21" customWidth="1"/>
    <col min="3" max="16384" width="0" style="5" hidden="1"/>
  </cols>
  <sheetData>
    <row r="1" spans="1:2" x14ac:dyDescent="0.2">
      <c r="A1" s="13"/>
      <c r="B1" s="20"/>
    </row>
    <row r="2" spans="1:2" ht="16.2" x14ac:dyDescent="0.3">
      <c r="A2" s="2" t="str">
        <f>CONCATENATE("Ausgewählte Funktionseinrichtungen ",Berichtsjahr!B2)</f>
        <v>Ausgewählte Funktionseinrichtungen 2024</v>
      </c>
      <c r="B2" s="20"/>
    </row>
    <row r="3" spans="1:2" x14ac:dyDescent="0.2">
      <c r="A3" s="1"/>
      <c r="B3" s="20"/>
    </row>
    <row r="4" spans="1:2" x14ac:dyDescent="0.2">
      <c r="A4" s="24" t="s">
        <v>29</v>
      </c>
      <c r="B4" s="23"/>
    </row>
    <row r="5" spans="1:2" x14ac:dyDescent="0.2">
      <c r="A5" s="24" t="s">
        <v>31</v>
      </c>
      <c r="B5" s="23"/>
    </row>
    <row r="6" spans="1:2" x14ac:dyDescent="0.2">
      <c r="A6" s="24" t="s">
        <v>30</v>
      </c>
      <c r="B6" s="23"/>
    </row>
    <row r="7" spans="1:2" x14ac:dyDescent="0.2">
      <c r="A7" s="24" t="s">
        <v>32</v>
      </c>
      <c r="B7" s="23"/>
    </row>
    <row r="8" spans="1:2" x14ac:dyDescent="0.2">
      <c r="A8" s="13"/>
      <c r="B8" s="20"/>
    </row>
    <row r="9" spans="1:2" ht="16.2" x14ac:dyDescent="0.3">
      <c r="A9" s="2" t="str">
        <f>CONCATENATE("Obduktionen ",Berichtsjahr!B2)</f>
        <v>Obduktionen 2024</v>
      </c>
      <c r="B9" s="20"/>
    </row>
    <row r="10" spans="1:2" x14ac:dyDescent="0.2">
      <c r="A10" s="13"/>
      <c r="B10" s="20"/>
    </row>
    <row r="11" spans="1:2" x14ac:dyDescent="0.2">
      <c r="A11" s="24" t="s">
        <v>33</v>
      </c>
      <c r="B11" s="23"/>
    </row>
    <row r="12" spans="1:2" x14ac:dyDescent="0.2">
      <c r="A12" s="24" t="s">
        <v>34</v>
      </c>
      <c r="B12" s="23"/>
    </row>
    <row r="13" spans="1:2" x14ac:dyDescent="0.2">
      <c r="A13" s="13"/>
      <c r="B13" s="20"/>
    </row>
    <row r="14" spans="1:2" ht="16.2" x14ac:dyDescent="0.3">
      <c r="A14" s="2" t="str">
        <f>CONCATENATE("Entbindungen ",Berichtsjahr!B2)</f>
        <v>Entbindungen 2024</v>
      </c>
      <c r="B14" s="20"/>
    </row>
    <row r="15" spans="1:2" x14ac:dyDescent="0.2">
      <c r="A15" s="13"/>
      <c r="B15" s="20"/>
    </row>
    <row r="16" spans="1:2" x14ac:dyDescent="0.2">
      <c r="A16" s="24" t="s">
        <v>35</v>
      </c>
      <c r="B16" s="23"/>
    </row>
    <row r="17" spans="1:2" x14ac:dyDescent="0.2">
      <c r="A17" s="24" t="s">
        <v>36</v>
      </c>
      <c r="B17" s="23"/>
    </row>
    <row r="18" spans="1:2" x14ac:dyDescent="0.2">
      <c r="A18" s="11"/>
      <c r="B18" s="22"/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0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4" width="12.6640625" style="21" customWidth="1"/>
    <col min="5" max="5" width="20.6640625" style="21" customWidth="1"/>
    <col min="6" max="6" width="26.6640625" style="21" customWidth="1"/>
    <col min="7" max="7" width="12.6640625" style="21" customWidth="1"/>
    <col min="8" max="16384" width="0" style="5" hidden="1"/>
  </cols>
  <sheetData>
    <row r="1" spans="1:7" x14ac:dyDescent="0.2">
      <c r="A1" s="13"/>
      <c r="B1" s="13"/>
      <c r="C1" s="20"/>
      <c r="D1" s="20"/>
      <c r="E1" s="20"/>
      <c r="F1" s="20"/>
      <c r="G1" s="20"/>
    </row>
    <row r="2" spans="1:7" ht="16.2" x14ac:dyDescent="0.3">
      <c r="A2" s="2" t="str">
        <f>CONCATENATE("Kopfzahlen nicht-ärztlicher Dienst ",Berichtsjahr!B2)</f>
        <v>Kopfzahlen nicht-ärztlicher Dienst 2024</v>
      </c>
      <c r="B2" s="2"/>
      <c r="C2" s="20"/>
      <c r="D2" s="20"/>
      <c r="E2" s="20"/>
      <c r="F2" s="20"/>
      <c r="G2" s="20"/>
    </row>
    <row r="3" spans="1:7" x14ac:dyDescent="0.2">
      <c r="A3" s="13"/>
      <c r="B3" s="13"/>
      <c r="C3" s="20"/>
      <c r="D3" s="20"/>
      <c r="E3" s="20"/>
      <c r="F3" s="20"/>
      <c r="G3" s="20"/>
    </row>
    <row r="4" spans="1:7" x14ac:dyDescent="0.2">
      <c r="A4" s="26" t="s">
        <v>101</v>
      </c>
      <c r="B4" s="28" t="s">
        <v>176</v>
      </c>
      <c r="C4" s="27" t="s">
        <v>37</v>
      </c>
      <c r="D4" s="27" t="s">
        <v>38</v>
      </c>
      <c r="E4" s="27" t="s">
        <v>39</v>
      </c>
      <c r="F4" s="27" t="s">
        <v>40</v>
      </c>
      <c r="G4" s="27" t="s">
        <v>14</v>
      </c>
    </row>
    <row r="5" spans="1:7" x14ac:dyDescent="0.2">
      <c r="A5" s="13"/>
      <c r="B5" s="13"/>
      <c r="C5" s="27"/>
      <c r="D5" s="27"/>
      <c r="E5" s="27"/>
      <c r="F5" s="27"/>
      <c r="G5" s="27"/>
    </row>
    <row r="6" spans="1:7" x14ac:dyDescent="0.2">
      <c r="A6" s="7">
        <v>41</v>
      </c>
      <c r="B6" s="24" t="s">
        <v>41</v>
      </c>
      <c r="C6" s="23"/>
      <c r="D6" s="23"/>
      <c r="E6" s="23"/>
      <c r="F6" s="23"/>
      <c r="G6" s="22">
        <f>SUM(C6:D6)</f>
        <v>0</v>
      </c>
    </row>
    <row r="7" spans="1:7" x14ac:dyDescent="0.2">
      <c r="A7" s="7">
        <v>42</v>
      </c>
      <c r="B7" s="24" t="s">
        <v>42</v>
      </c>
      <c r="C7" s="23"/>
      <c r="D7" s="23"/>
      <c r="E7" s="23"/>
      <c r="F7" s="23"/>
      <c r="G7" s="22">
        <f>SUM(C7:D7)</f>
        <v>0</v>
      </c>
    </row>
    <row r="8" spans="1:7" x14ac:dyDescent="0.2">
      <c r="A8" s="7">
        <v>43</v>
      </c>
      <c r="B8" s="24" t="s">
        <v>43</v>
      </c>
      <c r="C8" s="23"/>
      <c r="D8" s="23"/>
      <c r="E8" s="23"/>
      <c r="F8" s="23"/>
      <c r="G8" s="22">
        <f>SUM(C8:D8)</f>
        <v>0</v>
      </c>
    </row>
    <row r="9" spans="1:7" x14ac:dyDescent="0.2">
      <c r="A9" s="7">
        <v>44</v>
      </c>
      <c r="B9" s="24" t="s">
        <v>44</v>
      </c>
      <c r="C9" s="23"/>
      <c r="D9" s="23"/>
      <c r="E9" s="23"/>
      <c r="F9" s="23"/>
      <c r="G9" s="22">
        <f>SUM(C9:D9)</f>
        <v>0</v>
      </c>
    </row>
    <row r="10" spans="1:7" x14ac:dyDescent="0.2">
      <c r="A10" s="7" t="s">
        <v>201</v>
      </c>
      <c r="B10" s="24" t="s">
        <v>202</v>
      </c>
      <c r="C10" s="23"/>
      <c r="D10" s="23"/>
      <c r="E10" s="23"/>
      <c r="F10" s="23"/>
      <c r="G10" s="22">
        <f>SUM(C10:D10)</f>
        <v>0</v>
      </c>
    </row>
    <row r="11" spans="1:7" x14ac:dyDescent="0.2">
      <c r="A11" s="7" t="s">
        <v>113</v>
      </c>
      <c r="B11" s="11" t="s">
        <v>45</v>
      </c>
      <c r="C11" s="22">
        <f>SUM(C6:C10)</f>
        <v>0</v>
      </c>
      <c r="D11" s="22">
        <f>SUM(D6:D10)</f>
        <v>0</v>
      </c>
      <c r="E11" s="22">
        <f>SUM(E6:E10)</f>
        <v>0</v>
      </c>
      <c r="F11" s="22">
        <f>SUM(F6:F10)</f>
        <v>0</v>
      </c>
      <c r="G11" s="22">
        <f>SUM(G6:G10)</f>
        <v>0</v>
      </c>
    </row>
    <row r="12" spans="1:7" x14ac:dyDescent="0.2">
      <c r="A12" s="29"/>
      <c r="B12" s="11"/>
      <c r="C12" s="11"/>
      <c r="D12" s="11"/>
      <c r="E12" s="11"/>
      <c r="F12" s="11"/>
      <c r="G12" s="22"/>
    </row>
    <row r="13" spans="1:7" x14ac:dyDescent="0.2">
      <c r="A13" s="7">
        <v>51</v>
      </c>
      <c r="B13" s="24" t="s">
        <v>46</v>
      </c>
      <c r="C13" s="23"/>
      <c r="D13" s="23"/>
      <c r="E13" s="23"/>
      <c r="F13" s="23"/>
      <c r="G13" s="22">
        <f>SUM(C13:D13)</f>
        <v>0</v>
      </c>
    </row>
    <row r="14" spans="1:7" x14ac:dyDescent="0.2">
      <c r="A14" s="7">
        <v>52</v>
      </c>
      <c r="B14" s="24" t="s">
        <v>47</v>
      </c>
      <c r="C14" s="23"/>
      <c r="D14" s="23"/>
      <c r="E14" s="23"/>
      <c r="F14" s="23"/>
      <c r="G14" s="22">
        <f t="shared" ref="G14:G21" si="0">SUM(C14:D14)</f>
        <v>0</v>
      </c>
    </row>
    <row r="15" spans="1:7" x14ac:dyDescent="0.2">
      <c r="A15" s="7">
        <v>53</v>
      </c>
      <c r="B15" s="24" t="s">
        <v>48</v>
      </c>
      <c r="C15" s="23"/>
      <c r="D15" s="23"/>
      <c r="E15" s="23"/>
      <c r="F15" s="23"/>
      <c r="G15" s="22">
        <f t="shared" si="0"/>
        <v>0</v>
      </c>
    </row>
    <row r="16" spans="1:7" x14ac:dyDescent="0.2">
      <c r="A16" s="7">
        <v>54</v>
      </c>
      <c r="B16" s="24" t="s">
        <v>49</v>
      </c>
      <c r="C16" s="23"/>
      <c r="D16" s="23"/>
      <c r="E16" s="23"/>
      <c r="F16" s="23"/>
      <c r="G16" s="22">
        <f t="shared" si="0"/>
        <v>0</v>
      </c>
    </row>
    <row r="17" spans="1:7" x14ac:dyDescent="0.2">
      <c r="A17" s="7">
        <v>55</v>
      </c>
      <c r="B17" s="24" t="s">
        <v>50</v>
      </c>
      <c r="C17" s="23"/>
      <c r="D17" s="23"/>
      <c r="E17" s="23"/>
      <c r="F17" s="23"/>
      <c r="G17" s="22">
        <f t="shared" si="0"/>
        <v>0</v>
      </c>
    </row>
    <row r="18" spans="1:7" x14ac:dyDescent="0.2">
      <c r="A18" s="7">
        <v>56</v>
      </c>
      <c r="B18" s="24" t="s">
        <v>51</v>
      </c>
      <c r="C18" s="23"/>
      <c r="D18" s="23"/>
      <c r="E18" s="23"/>
      <c r="F18" s="23"/>
      <c r="G18" s="22">
        <f t="shared" si="0"/>
        <v>0</v>
      </c>
    </row>
    <row r="19" spans="1:7" x14ac:dyDescent="0.2">
      <c r="A19" s="7">
        <v>57</v>
      </c>
      <c r="B19" s="24" t="s">
        <v>52</v>
      </c>
      <c r="C19" s="23"/>
      <c r="D19" s="23"/>
      <c r="E19" s="23"/>
      <c r="F19" s="23"/>
      <c r="G19" s="22">
        <f t="shared" si="0"/>
        <v>0</v>
      </c>
    </row>
    <row r="20" spans="1:7" x14ac:dyDescent="0.2">
      <c r="A20" s="7">
        <v>58</v>
      </c>
      <c r="B20" s="24" t="s">
        <v>53</v>
      </c>
      <c r="C20" s="23"/>
      <c r="D20" s="23"/>
      <c r="E20" s="23"/>
      <c r="F20" s="23"/>
      <c r="G20" s="22">
        <f t="shared" si="0"/>
        <v>0</v>
      </c>
    </row>
    <row r="21" spans="1:7" x14ac:dyDescent="0.2">
      <c r="A21" s="7">
        <v>59</v>
      </c>
      <c r="B21" s="24" t="s">
        <v>54</v>
      </c>
      <c r="C21" s="23"/>
      <c r="D21" s="23"/>
      <c r="E21" s="23"/>
      <c r="F21" s="23"/>
      <c r="G21" s="22">
        <f t="shared" si="0"/>
        <v>0</v>
      </c>
    </row>
    <row r="22" spans="1:7" x14ac:dyDescent="0.2">
      <c r="A22" s="7" t="s">
        <v>114</v>
      </c>
      <c r="B22" s="11" t="s">
        <v>55</v>
      </c>
      <c r="C22" s="22">
        <f>SUM(C13:C21)</f>
        <v>0</v>
      </c>
      <c r="D22" s="22">
        <f>SUM(D13:D21)</f>
        <v>0</v>
      </c>
      <c r="E22" s="22">
        <f>SUM(E13:E21)</f>
        <v>0</v>
      </c>
      <c r="F22" s="22">
        <f>SUM(F13:F21)</f>
        <v>0</v>
      </c>
      <c r="G22" s="22">
        <f>SUM(G13:G21)</f>
        <v>0</v>
      </c>
    </row>
    <row r="23" spans="1:7" x14ac:dyDescent="0.2">
      <c r="A23" s="29"/>
      <c r="B23" s="11"/>
      <c r="C23" s="11"/>
      <c r="D23" s="11"/>
      <c r="E23" s="11"/>
      <c r="F23" s="11"/>
      <c r="G23" s="22"/>
    </row>
    <row r="24" spans="1:7" x14ac:dyDescent="0.2">
      <c r="A24" s="7">
        <v>61</v>
      </c>
      <c r="B24" s="24" t="s">
        <v>56</v>
      </c>
      <c r="C24" s="15"/>
      <c r="D24" s="15"/>
      <c r="E24" s="15"/>
      <c r="F24" s="15"/>
      <c r="G24" s="22">
        <f>SUM(C24:D24)</f>
        <v>0</v>
      </c>
    </row>
    <row r="25" spans="1:7" x14ac:dyDescent="0.2">
      <c r="A25" s="7">
        <v>62</v>
      </c>
      <c r="B25" s="24" t="s">
        <v>198</v>
      </c>
      <c r="C25" s="15"/>
      <c r="D25" s="15"/>
      <c r="E25" s="15"/>
      <c r="F25" s="15"/>
      <c r="G25" s="22">
        <f t="shared" ref="G25:G35" si="1">SUM(C25:D25)</f>
        <v>0</v>
      </c>
    </row>
    <row r="26" spans="1:7" x14ac:dyDescent="0.2">
      <c r="A26" s="7">
        <v>63</v>
      </c>
      <c r="B26" s="24" t="s">
        <v>184</v>
      </c>
      <c r="C26" s="15"/>
      <c r="D26" s="15"/>
      <c r="E26" s="15"/>
      <c r="F26" s="15"/>
      <c r="G26" s="22">
        <f t="shared" si="1"/>
        <v>0</v>
      </c>
    </row>
    <row r="27" spans="1:7" x14ac:dyDescent="0.2">
      <c r="A27" s="7">
        <v>64</v>
      </c>
      <c r="B27" s="24" t="s">
        <v>185</v>
      </c>
      <c r="C27" s="15"/>
      <c r="D27" s="15"/>
      <c r="E27" s="15"/>
      <c r="F27" s="15"/>
      <c r="G27" s="22">
        <f t="shared" si="1"/>
        <v>0</v>
      </c>
    </row>
    <row r="28" spans="1:7" x14ac:dyDescent="0.2">
      <c r="A28" s="7">
        <v>65</v>
      </c>
      <c r="B28" s="24" t="s">
        <v>186</v>
      </c>
      <c r="C28" s="15"/>
      <c r="D28" s="15"/>
      <c r="E28" s="15"/>
      <c r="F28" s="15"/>
      <c r="G28" s="22">
        <f t="shared" si="1"/>
        <v>0</v>
      </c>
    </row>
    <row r="29" spans="1:7" x14ac:dyDescent="0.2">
      <c r="A29" s="7">
        <v>66</v>
      </c>
      <c r="B29" s="24" t="s">
        <v>57</v>
      </c>
      <c r="C29" s="15"/>
      <c r="D29" s="15"/>
      <c r="E29" s="15"/>
      <c r="F29" s="15"/>
      <c r="G29" s="22">
        <f t="shared" si="1"/>
        <v>0</v>
      </c>
    </row>
    <row r="30" spans="1:7" x14ac:dyDescent="0.2">
      <c r="A30" s="7">
        <v>67</v>
      </c>
      <c r="B30" s="24" t="s">
        <v>187</v>
      </c>
      <c r="C30" s="15"/>
      <c r="D30" s="15"/>
      <c r="E30" s="15"/>
      <c r="F30" s="15"/>
      <c r="G30" s="22">
        <f t="shared" si="1"/>
        <v>0</v>
      </c>
    </row>
    <row r="31" spans="1:7" x14ac:dyDescent="0.2">
      <c r="A31" s="7">
        <v>68</v>
      </c>
      <c r="B31" s="24" t="s">
        <v>58</v>
      </c>
      <c r="C31" s="15"/>
      <c r="D31" s="15"/>
      <c r="E31" s="15"/>
      <c r="F31" s="15"/>
      <c r="G31" s="22">
        <f>SUM(C31:D31)</f>
        <v>0</v>
      </c>
    </row>
    <row r="32" spans="1:7" x14ac:dyDescent="0.2">
      <c r="A32" s="7">
        <v>69</v>
      </c>
      <c r="B32" s="24" t="s">
        <v>188</v>
      </c>
      <c r="C32" s="15"/>
      <c r="D32" s="15"/>
      <c r="E32" s="15"/>
      <c r="F32" s="15"/>
      <c r="G32" s="22">
        <f>SUM(C32:D32)</f>
        <v>0</v>
      </c>
    </row>
    <row r="33" spans="1:7" x14ac:dyDescent="0.2">
      <c r="A33" s="7" t="s">
        <v>182</v>
      </c>
      <c r="B33" s="24" t="s">
        <v>189</v>
      </c>
      <c r="C33" s="15"/>
      <c r="D33" s="15"/>
      <c r="E33" s="15"/>
      <c r="F33" s="15"/>
      <c r="G33" s="22">
        <f t="shared" si="1"/>
        <v>0</v>
      </c>
    </row>
    <row r="34" spans="1:7" x14ac:dyDescent="0.2">
      <c r="A34" s="7" t="s">
        <v>183</v>
      </c>
      <c r="B34" s="24" t="s">
        <v>190</v>
      </c>
      <c r="C34" s="15"/>
      <c r="D34" s="15"/>
      <c r="E34" s="15"/>
      <c r="F34" s="15"/>
      <c r="G34" s="22">
        <f>SUM(C34:D34)</f>
        <v>0</v>
      </c>
    </row>
    <row r="35" spans="1:7" x14ac:dyDescent="0.2">
      <c r="A35" s="7" t="s">
        <v>199</v>
      </c>
      <c r="B35" s="24" t="s">
        <v>200</v>
      </c>
      <c r="C35" s="15"/>
      <c r="D35" s="15"/>
      <c r="E35" s="15"/>
      <c r="F35" s="15"/>
      <c r="G35" s="22">
        <f t="shared" si="1"/>
        <v>0</v>
      </c>
    </row>
    <row r="36" spans="1:7" x14ac:dyDescent="0.2">
      <c r="A36" s="7" t="s">
        <v>115</v>
      </c>
      <c r="B36" s="11" t="s">
        <v>181</v>
      </c>
      <c r="C36" s="22">
        <f>SUM(C24:C35)</f>
        <v>0</v>
      </c>
      <c r="D36" s="22">
        <f>SUM(D24:D35)</f>
        <v>0</v>
      </c>
      <c r="E36" s="22">
        <f>SUM(E24:E35)</f>
        <v>0</v>
      </c>
      <c r="F36" s="22">
        <f>SUM(F24:F35)</f>
        <v>0</v>
      </c>
      <c r="G36" s="22">
        <f>SUM(G24:G35)</f>
        <v>0</v>
      </c>
    </row>
    <row r="37" spans="1:7" x14ac:dyDescent="0.2">
      <c r="A37" s="7"/>
      <c r="B37" s="7"/>
      <c r="C37" s="30"/>
      <c r="D37" s="30"/>
      <c r="E37" s="30"/>
      <c r="F37" s="30"/>
      <c r="G37" s="22"/>
    </row>
    <row r="38" spans="1:7" x14ac:dyDescent="0.2">
      <c r="A38" s="7">
        <v>30</v>
      </c>
      <c r="B38" s="24" t="s">
        <v>59</v>
      </c>
      <c r="C38" s="15"/>
      <c r="D38" s="15"/>
      <c r="E38" s="15"/>
      <c r="F38" s="15"/>
      <c r="G38" s="22">
        <f>SUM(C38:D38)</f>
        <v>0</v>
      </c>
    </row>
    <row r="39" spans="1:7" x14ac:dyDescent="0.2">
      <c r="A39" s="7"/>
      <c r="B39" s="7"/>
      <c r="C39" s="30"/>
      <c r="D39" s="30"/>
      <c r="E39" s="30"/>
      <c r="F39" s="30"/>
      <c r="G39" s="22"/>
    </row>
    <row r="40" spans="1:7" x14ac:dyDescent="0.2">
      <c r="A40" s="7"/>
      <c r="B40" s="11" t="s">
        <v>60</v>
      </c>
      <c r="C40" s="22">
        <f>+C11+C22+C36+C38</f>
        <v>0</v>
      </c>
      <c r="D40" s="22">
        <f>+D11+D22+D36+D38</f>
        <v>0</v>
      </c>
      <c r="E40" s="22">
        <f>+E11+E22+E36+E38</f>
        <v>0</v>
      </c>
      <c r="F40" s="22">
        <f>+F11+F22+F36+F38</f>
        <v>0</v>
      </c>
      <c r="G40" s="22">
        <f>+G11+G22+G36+G38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0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4" width="12.6640625" style="10" customWidth="1"/>
    <col min="5" max="5" width="20.6640625" style="10" customWidth="1"/>
    <col min="6" max="6" width="26.6640625" style="10" customWidth="1"/>
    <col min="7" max="7" width="12.6640625" style="10" customWidth="1"/>
    <col min="8" max="16384" width="0" style="5" hidden="1"/>
  </cols>
  <sheetData>
    <row r="1" spans="1:7" x14ac:dyDescent="0.2">
      <c r="A1" s="13"/>
      <c r="B1" s="13"/>
      <c r="C1" s="35"/>
      <c r="D1" s="35"/>
      <c r="E1" s="35"/>
      <c r="F1" s="35"/>
      <c r="G1" s="35"/>
    </row>
    <row r="2" spans="1:7" ht="16.2" x14ac:dyDescent="0.3">
      <c r="A2" s="2" t="str">
        <f>CONCATENATE("Vollzeitäquivalente nicht-ärztlicher Dienst ",Berichtsjahr!B2)</f>
        <v>Vollzeitäquivalente nicht-ärztlicher Dienst 2024</v>
      </c>
      <c r="B2" s="2"/>
      <c r="C2" s="35"/>
      <c r="D2" s="35"/>
      <c r="E2" s="35"/>
      <c r="F2" s="35"/>
      <c r="G2" s="35"/>
    </row>
    <row r="3" spans="1:7" x14ac:dyDescent="0.2">
      <c r="A3" s="13"/>
      <c r="B3" s="13"/>
      <c r="C3" s="35"/>
      <c r="D3" s="35"/>
      <c r="E3" s="35"/>
      <c r="F3" s="35"/>
      <c r="G3" s="35"/>
    </row>
    <row r="4" spans="1:7" x14ac:dyDescent="0.2">
      <c r="A4" s="26" t="s">
        <v>101</v>
      </c>
      <c r="B4" s="28" t="s">
        <v>176</v>
      </c>
      <c r="C4" s="31" t="s">
        <v>37</v>
      </c>
      <c r="D4" s="31" t="s">
        <v>38</v>
      </c>
      <c r="E4" s="31" t="s">
        <v>39</v>
      </c>
      <c r="F4" s="31" t="s">
        <v>40</v>
      </c>
      <c r="G4" s="31" t="s">
        <v>14</v>
      </c>
    </row>
    <row r="5" spans="1:7" x14ac:dyDescent="0.2">
      <c r="A5" s="13"/>
      <c r="B5" s="13"/>
      <c r="C5" s="31"/>
      <c r="D5" s="31"/>
      <c r="E5" s="31"/>
      <c r="F5" s="31"/>
      <c r="G5" s="31"/>
    </row>
    <row r="6" spans="1:7" x14ac:dyDescent="0.2">
      <c r="A6" s="7">
        <v>41</v>
      </c>
      <c r="B6" s="24" t="s">
        <v>41</v>
      </c>
      <c r="C6" s="32"/>
      <c r="D6" s="32"/>
      <c r="E6" s="32"/>
      <c r="F6" s="32"/>
      <c r="G6" s="33">
        <f>SUM(C6:D6)</f>
        <v>0</v>
      </c>
    </row>
    <row r="7" spans="1:7" x14ac:dyDescent="0.2">
      <c r="A7" s="7">
        <v>42</v>
      </c>
      <c r="B7" s="24" t="s">
        <v>42</v>
      </c>
      <c r="C7" s="32"/>
      <c r="D7" s="32"/>
      <c r="E7" s="32"/>
      <c r="F7" s="32"/>
      <c r="G7" s="33">
        <f>SUM(C7:D7)</f>
        <v>0</v>
      </c>
    </row>
    <row r="8" spans="1:7" x14ac:dyDescent="0.2">
      <c r="A8" s="7">
        <v>43</v>
      </c>
      <c r="B8" s="24" t="s">
        <v>43</v>
      </c>
      <c r="C8" s="32"/>
      <c r="D8" s="32"/>
      <c r="E8" s="32"/>
      <c r="F8" s="32"/>
      <c r="G8" s="33">
        <f>SUM(C8:D8)</f>
        <v>0</v>
      </c>
    </row>
    <row r="9" spans="1:7" x14ac:dyDescent="0.2">
      <c r="A9" s="7">
        <v>44</v>
      </c>
      <c r="B9" s="24" t="s">
        <v>44</v>
      </c>
      <c r="C9" s="32"/>
      <c r="D9" s="32"/>
      <c r="E9" s="32"/>
      <c r="F9" s="32"/>
      <c r="G9" s="33">
        <f>SUM(C9:D9)</f>
        <v>0</v>
      </c>
    </row>
    <row r="10" spans="1:7" x14ac:dyDescent="0.2">
      <c r="A10" s="7" t="s">
        <v>201</v>
      </c>
      <c r="B10" s="24" t="s">
        <v>202</v>
      </c>
      <c r="C10" s="32"/>
      <c r="D10" s="32"/>
      <c r="E10" s="32"/>
      <c r="F10" s="32"/>
      <c r="G10" s="33">
        <f>SUM(C10:D10)</f>
        <v>0</v>
      </c>
    </row>
    <row r="11" spans="1:7" x14ac:dyDescent="0.2">
      <c r="A11" s="7" t="s">
        <v>113</v>
      </c>
      <c r="B11" s="11" t="s">
        <v>45</v>
      </c>
      <c r="C11" s="33">
        <f>SUM(C6:C10)</f>
        <v>0</v>
      </c>
      <c r="D11" s="33">
        <f>SUM(D6:D10)</f>
        <v>0</v>
      </c>
      <c r="E11" s="33">
        <f>SUM(E6:E10)</f>
        <v>0</v>
      </c>
      <c r="F11" s="33">
        <f>SUM(F6:F10)</f>
        <v>0</v>
      </c>
      <c r="G11" s="33">
        <f>SUM(G6:G10)</f>
        <v>0</v>
      </c>
    </row>
    <row r="12" spans="1:7" x14ac:dyDescent="0.2">
      <c r="A12" s="29"/>
      <c r="B12" s="11"/>
      <c r="C12" s="34"/>
      <c r="D12" s="34"/>
      <c r="E12" s="34"/>
      <c r="F12" s="34"/>
      <c r="G12" s="33"/>
    </row>
    <row r="13" spans="1:7" x14ac:dyDescent="0.2">
      <c r="A13" s="7">
        <v>51</v>
      </c>
      <c r="B13" s="24" t="s">
        <v>46</v>
      </c>
      <c r="C13" s="32"/>
      <c r="D13" s="32"/>
      <c r="E13" s="32"/>
      <c r="F13" s="32"/>
      <c r="G13" s="33">
        <f>SUM(C13:D13)</f>
        <v>0</v>
      </c>
    </row>
    <row r="14" spans="1:7" x14ac:dyDescent="0.2">
      <c r="A14" s="7">
        <v>52</v>
      </c>
      <c r="B14" s="24" t="s">
        <v>47</v>
      </c>
      <c r="C14" s="32"/>
      <c r="D14" s="32"/>
      <c r="E14" s="32"/>
      <c r="F14" s="32"/>
      <c r="G14" s="33">
        <f t="shared" ref="G14:G21" si="0">SUM(C14:D14)</f>
        <v>0</v>
      </c>
    </row>
    <row r="15" spans="1:7" x14ac:dyDescent="0.2">
      <c r="A15" s="7">
        <v>53</v>
      </c>
      <c r="B15" s="24" t="s">
        <v>48</v>
      </c>
      <c r="C15" s="32"/>
      <c r="D15" s="32"/>
      <c r="E15" s="32"/>
      <c r="F15" s="32"/>
      <c r="G15" s="33">
        <f t="shared" si="0"/>
        <v>0</v>
      </c>
    </row>
    <row r="16" spans="1:7" x14ac:dyDescent="0.2">
      <c r="A16" s="7">
        <v>54</v>
      </c>
      <c r="B16" s="24" t="s">
        <v>49</v>
      </c>
      <c r="C16" s="32"/>
      <c r="D16" s="32"/>
      <c r="E16" s="32"/>
      <c r="F16" s="32"/>
      <c r="G16" s="33">
        <f t="shared" si="0"/>
        <v>0</v>
      </c>
    </row>
    <row r="17" spans="1:7" x14ac:dyDescent="0.2">
      <c r="A17" s="7">
        <v>55</v>
      </c>
      <c r="B17" s="24" t="s">
        <v>50</v>
      </c>
      <c r="C17" s="32"/>
      <c r="D17" s="32"/>
      <c r="E17" s="32"/>
      <c r="F17" s="32"/>
      <c r="G17" s="33">
        <f t="shared" si="0"/>
        <v>0</v>
      </c>
    </row>
    <row r="18" spans="1:7" x14ac:dyDescent="0.2">
      <c r="A18" s="7">
        <v>56</v>
      </c>
      <c r="B18" s="24" t="s">
        <v>51</v>
      </c>
      <c r="C18" s="32"/>
      <c r="D18" s="32"/>
      <c r="E18" s="32"/>
      <c r="F18" s="32"/>
      <c r="G18" s="33">
        <f t="shared" si="0"/>
        <v>0</v>
      </c>
    </row>
    <row r="19" spans="1:7" x14ac:dyDescent="0.2">
      <c r="A19" s="7">
        <v>57</v>
      </c>
      <c r="B19" s="24" t="s">
        <v>52</v>
      </c>
      <c r="C19" s="32"/>
      <c r="D19" s="32"/>
      <c r="E19" s="32"/>
      <c r="F19" s="32"/>
      <c r="G19" s="33">
        <f t="shared" si="0"/>
        <v>0</v>
      </c>
    </row>
    <row r="20" spans="1:7" x14ac:dyDescent="0.2">
      <c r="A20" s="7">
        <v>58</v>
      </c>
      <c r="B20" s="24" t="s">
        <v>53</v>
      </c>
      <c r="C20" s="32"/>
      <c r="D20" s="32"/>
      <c r="E20" s="32"/>
      <c r="F20" s="32"/>
      <c r="G20" s="33">
        <f t="shared" si="0"/>
        <v>0</v>
      </c>
    </row>
    <row r="21" spans="1:7" x14ac:dyDescent="0.2">
      <c r="A21" s="7">
        <v>59</v>
      </c>
      <c r="B21" s="24" t="s">
        <v>54</v>
      </c>
      <c r="C21" s="32"/>
      <c r="D21" s="32"/>
      <c r="E21" s="32"/>
      <c r="F21" s="32"/>
      <c r="G21" s="33">
        <f t="shared" si="0"/>
        <v>0</v>
      </c>
    </row>
    <row r="22" spans="1:7" x14ac:dyDescent="0.2">
      <c r="A22" s="7" t="s">
        <v>114</v>
      </c>
      <c r="B22" s="11" t="s">
        <v>55</v>
      </c>
      <c r="C22" s="33">
        <f>SUM(C13:C21)</f>
        <v>0</v>
      </c>
      <c r="D22" s="33">
        <f>SUM(D13:D21)</f>
        <v>0</v>
      </c>
      <c r="E22" s="33">
        <f>SUM(E13:E21)</f>
        <v>0</v>
      </c>
      <c r="F22" s="33">
        <f>SUM(F13:F21)</f>
        <v>0</v>
      </c>
      <c r="G22" s="33">
        <f>SUM(G13:G21)</f>
        <v>0</v>
      </c>
    </row>
    <row r="23" spans="1:7" x14ac:dyDescent="0.2">
      <c r="A23" s="29"/>
      <c r="B23" s="29"/>
      <c r="C23" s="29"/>
      <c r="D23" s="29"/>
      <c r="E23" s="29"/>
      <c r="F23" s="29"/>
      <c r="G23" s="29"/>
    </row>
    <row r="24" spans="1:7" x14ac:dyDescent="0.2">
      <c r="A24" s="7">
        <v>61</v>
      </c>
      <c r="B24" s="24" t="s">
        <v>56</v>
      </c>
      <c r="C24" s="19"/>
      <c r="D24" s="19"/>
      <c r="E24" s="19"/>
      <c r="F24" s="19"/>
      <c r="G24" s="33">
        <f>SUM(C24:D24)</f>
        <v>0</v>
      </c>
    </row>
    <row r="25" spans="1:7" x14ac:dyDescent="0.2">
      <c r="A25" s="7">
        <v>62</v>
      </c>
      <c r="B25" s="24" t="s">
        <v>198</v>
      </c>
      <c r="C25" s="19"/>
      <c r="D25" s="19"/>
      <c r="E25" s="19"/>
      <c r="F25" s="19"/>
      <c r="G25" s="33">
        <f t="shared" ref="G25:G35" si="1">SUM(C25:D25)</f>
        <v>0</v>
      </c>
    </row>
    <row r="26" spans="1:7" x14ac:dyDescent="0.2">
      <c r="A26" s="7">
        <v>63</v>
      </c>
      <c r="B26" s="24" t="s">
        <v>184</v>
      </c>
      <c r="C26" s="19"/>
      <c r="D26" s="19"/>
      <c r="E26" s="19"/>
      <c r="F26" s="19"/>
      <c r="G26" s="33">
        <f t="shared" si="1"/>
        <v>0</v>
      </c>
    </row>
    <row r="27" spans="1:7" x14ac:dyDescent="0.2">
      <c r="A27" s="7">
        <v>64</v>
      </c>
      <c r="B27" s="24" t="s">
        <v>185</v>
      </c>
      <c r="C27" s="19"/>
      <c r="D27" s="19"/>
      <c r="E27" s="19"/>
      <c r="F27" s="19"/>
      <c r="G27" s="33">
        <f t="shared" si="1"/>
        <v>0</v>
      </c>
    </row>
    <row r="28" spans="1:7" x14ac:dyDescent="0.2">
      <c r="A28" s="7">
        <v>65</v>
      </c>
      <c r="B28" s="24" t="s">
        <v>186</v>
      </c>
      <c r="C28" s="19"/>
      <c r="D28" s="19"/>
      <c r="E28" s="19"/>
      <c r="F28" s="19"/>
      <c r="G28" s="33">
        <f t="shared" si="1"/>
        <v>0</v>
      </c>
    </row>
    <row r="29" spans="1:7" x14ac:dyDescent="0.2">
      <c r="A29" s="7">
        <v>66</v>
      </c>
      <c r="B29" s="24" t="s">
        <v>57</v>
      </c>
      <c r="C29" s="19"/>
      <c r="D29" s="19"/>
      <c r="E29" s="19"/>
      <c r="F29" s="19"/>
      <c r="G29" s="33">
        <f t="shared" si="1"/>
        <v>0</v>
      </c>
    </row>
    <row r="30" spans="1:7" x14ac:dyDescent="0.2">
      <c r="A30" s="7">
        <v>67</v>
      </c>
      <c r="B30" s="24" t="s">
        <v>187</v>
      </c>
      <c r="C30" s="19"/>
      <c r="D30" s="19"/>
      <c r="E30" s="19"/>
      <c r="F30" s="19"/>
      <c r="G30" s="33">
        <f t="shared" si="1"/>
        <v>0</v>
      </c>
    </row>
    <row r="31" spans="1:7" x14ac:dyDescent="0.2">
      <c r="A31" s="7">
        <v>68</v>
      </c>
      <c r="B31" s="24" t="s">
        <v>58</v>
      </c>
      <c r="C31" s="19"/>
      <c r="D31" s="19"/>
      <c r="E31" s="19"/>
      <c r="F31" s="19"/>
      <c r="G31" s="33">
        <f>SUM(C31:D31)</f>
        <v>0</v>
      </c>
    </row>
    <row r="32" spans="1:7" x14ac:dyDescent="0.2">
      <c r="A32" s="7">
        <v>69</v>
      </c>
      <c r="B32" s="24" t="s">
        <v>188</v>
      </c>
      <c r="C32" s="19"/>
      <c r="D32" s="19"/>
      <c r="E32" s="19"/>
      <c r="F32" s="19"/>
      <c r="G32" s="33">
        <f>SUM(C32:D32)</f>
        <v>0</v>
      </c>
    </row>
    <row r="33" spans="1:7" x14ac:dyDescent="0.2">
      <c r="A33" s="7" t="s">
        <v>182</v>
      </c>
      <c r="B33" s="24" t="s">
        <v>189</v>
      </c>
      <c r="C33" s="19"/>
      <c r="D33" s="19"/>
      <c r="E33" s="19"/>
      <c r="F33" s="19"/>
      <c r="G33" s="33">
        <f t="shared" si="1"/>
        <v>0</v>
      </c>
    </row>
    <row r="34" spans="1:7" x14ac:dyDescent="0.2">
      <c r="A34" s="7" t="s">
        <v>183</v>
      </c>
      <c r="B34" s="24" t="s">
        <v>190</v>
      </c>
      <c r="C34" s="19"/>
      <c r="D34" s="19"/>
      <c r="E34" s="19"/>
      <c r="F34" s="19"/>
      <c r="G34" s="33">
        <f>SUM(C34:D34)</f>
        <v>0</v>
      </c>
    </row>
    <row r="35" spans="1:7" x14ac:dyDescent="0.2">
      <c r="A35" s="7" t="s">
        <v>199</v>
      </c>
      <c r="B35" s="24" t="s">
        <v>200</v>
      </c>
      <c r="C35" s="19"/>
      <c r="D35" s="19"/>
      <c r="E35" s="19"/>
      <c r="F35" s="19"/>
      <c r="G35" s="33">
        <f t="shared" si="1"/>
        <v>0</v>
      </c>
    </row>
    <row r="36" spans="1:7" x14ac:dyDescent="0.2">
      <c r="A36" s="7" t="s">
        <v>115</v>
      </c>
      <c r="B36" s="11" t="s">
        <v>181</v>
      </c>
      <c r="C36" s="33">
        <f>SUM(C24:C35)</f>
        <v>0</v>
      </c>
      <c r="D36" s="33">
        <f>SUM(D24:D35)</f>
        <v>0</v>
      </c>
      <c r="E36" s="33">
        <f>SUM(E24:E35)</f>
        <v>0</v>
      </c>
      <c r="F36" s="33">
        <f>SUM(F24:F35)</f>
        <v>0</v>
      </c>
      <c r="G36" s="33">
        <f>SUM(G24:G35)</f>
        <v>0</v>
      </c>
    </row>
    <row r="37" spans="1:7" x14ac:dyDescent="0.2">
      <c r="A37" s="7"/>
      <c r="B37" s="7"/>
      <c r="C37" s="36"/>
      <c r="D37" s="36"/>
      <c r="E37" s="36"/>
      <c r="F37" s="36"/>
      <c r="G37" s="33"/>
    </row>
    <row r="38" spans="1:7" x14ac:dyDescent="0.2">
      <c r="A38" s="7">
        <v>30</v>
      </c>
      <c r="B38" s="24" t="s">
        <v>59</v>
      </c>
      <c r="C38" s="19"/>
      <c r="D38" s="19"/>
      <c r="E38" s="19"/>
      <c r="F38" s="19"/>
      <c r="G38" s="33">
        <f>SUM(C38:D38)</f>
        <v>0</v>
      </c>
    </row>
    <row r="39" spans="1:7" x14ac:dyDescent="0.2">
      <c r="A39" s="7"/>
      <c r="B39" s="7"/>
      <c r="C39" s="36"/>
      <c r="D39" s="36"/>
      <c r="E39" s="36"/>
      <c r="F39" s="36"/>
      <c r="G39" s="33"/>
    </row>
    <row r="40" spans="1:7" x14ac:dyDescent="0.2">
      <c r="A40" s="7"/>
      <c r="B40" s="11" t="s">
        <v>60</v>
      </c>
      <c r="C40" s="33">
        <f>+C11+C22+C36+C38</f>
        <v>0</v>
      </c>
      <c r="D40" s="33">
        <f>+D11+D22+D36+D38</f>
        <v>0</v>
      </c>
      <c r="E40" s="33">
        <f>+E11+E22+E36+E38</f>
        <v>0</v>
      </c>
      <c r="F40" s="33">
        <f>+F11+F22+F36+F38</f>
        <v>0</v>
      </c>
      <c r="G40" s="33">
        <f>+G11+G22+G36+G38</f>
        <v>0</v>
      </c>
    </row>
  </sheetData>
  <sheetProtection sheet="1"/>
  <printOptions horizontalCentered="1"/>
  <pageMargins left="0" right="0" top="0.78740157480314965" bottom="0.78740157480314965" header="0.31496062992125984" footer="0.31496062992125984"/>
  <pageSetup paperSize="9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5"/>
  <sheetViews>
    <sheetView workbookViewId="0">
      <selection activeCell="C6" sqref="C6"/>
    </sheetView>
  </sheetViews>
  <sheetFormatPr baseColWidth="10" defaultColWidth="0" defaultRowHeight="12.6" zeroHeight="1" x14ac:dyDescent="0.2"/>
  <cols>
    <col min="1" max="1" width="8.6640625" style="5" customWidth="1"/>
    <col min="2" max="2" width="40.6640625" style="5" customWidth="1"/>
    <col min="3" max="3" width="12.6640625" style="37" customWidth="1"/>
    <col min="4" max="4" width="22.6640625" style="37" customWidth="1"/>
    <col min="5" max="5" width="15.6640625" style="37" customWidth="1"/>
    <col min="6" max="6" width="22.6640625" style="37" customWidth="1"/>
    <col min="7" max="7" width="12.6640625" style="37" customWidth="1"/>
    <col min="8" max="16384" width="0" style="5" hidden="1"/>
  </cols>
  <sheetData>
    <row r="1" spans="1:7" x14ac:dyDescent="0.2">
      <c r="A1" s="13"/>
      <c r="B1" s="13"/>
      <c r="C1" s="25"/>
      <c r="D1" s="25"/>
      <c r="E1" s="25"/>
      <c r="F1" s="25"/>
      <c r="G1" s="25"/>
    </row>
    <row r="2" spans="1:7" ht="16.2" x14ac:dyDescent="0.3">
      <c r="A2" s="2" t="str">
        <f>CONCATENATE("Kopfzahlen ärztlicher Dienst ",Berichtsjahr!B2)</f>
        <v>Kopfzahlen ärztlicher Dienst 2024</v>
      </c>
      <c r="B2" s="2"/>
      <c r="C2" s="20"/>
      <c r="D2" s="20"/>
      <c r="E2" s="20"/>
      <c r="F2" s="20"/>
      <c r="G2" s="20"/>
    </row>
    <row r="3" spans="1:7" x14ac:dyDescent="0.2">
      <c r="A3" s="13"/>
      <c r="B3" s="13"/>
      <c r="C3" s="25"/>
      <c r="D3" s="25"/>
      <c r="E3" s="25"/>
      <c r="F3" s="25"/>
      <c r="G3" s="25"/>
    </row>
    <row r="4" spans="1:7" s="39" customFormat="1" ht="25.2" x14ac:dyDescent="0.3">
      <c r="A4" s="38" t="s">
        <v>101</v>
      </c>
      <c r="B4" s="43" t="s">
        <v>177</v>
      </c>
      <c r="C4" s="38" t="s">
        <v>61</v>
      </c>
      <c r="D4" s="38" t="s">
        <v>62</v>
      </c>
      <c r="E4" s="38" t="s">
        <v>63</v>
      </c>
      <c r="F4" s="38" t="s">
        <v>64</v>
      </c>
      <c r="G4" s="38" t="s">
        <v>14</v>
      </c>
    </row>
    <row r="5" spans="1:7" ht="6" customHeight="1" x14ac:dyDescent="0.2">
      <c r="A5" s="13"/>
      <c r="B5" s="13"/>
      <c r="C5" s="25"/>
      <c r="D5" s="25"/>
      <c r="E5" s="25"/>
      <c r="F5" s="25"/>
      <c r="G5" s="25"/>
    </row>
    <row r="6" spans="1:7" x14ac:dyDescent="0.2">
      <c r="A6" s="7">
        <v>11</v>
      </c>
      <c r="B6" s="24" t="s">
        <v>193</v>
      </c>
      <c r="C6" s="15"/>
      <c r="D6" s="15"/>
      <c r="E6" s="15"/>
      <c r="F6" s="15"/>
      <c r="G6" s="22">
        <f>SUM(C6:F6)</f>
        <v>0</v>
      </c>
    </row>
    <row r="7" spans="1:7" x14ac:dyDescent="0.2">
      <c r="A7" s="7">
        <v>12</v>
      </c>
      <c r="B7" s="24" t="s">
        <v>116</v>
      </c>
      <c r="C7" s="15"/>
      <c r="D7" s="15"/>
      <c r="E7" s="15"/>
      <c r="F7" s="15"/>
      <c r="G7" s="22">
        <f t="shared" ref="G7:G24" si="0">SUM(C7:F7)</f>
        <v>0</v>
      </c>
    </row>
    <row r="8" spans="1:7" x14ac:dyDescent="0.2">
      <c r="A8" s="7">
        <v>21</v>
      </c>
      <c r="B8" s="24" t="s">
        <v>194</v>
      </c>
      <c r="C8" s="15"/>
      <c r="D8" s="15"/>
      <c r="E8" s="15"/>
      <c r="F8" s="15"/>
      <c r="G8" s="22">
        <f t="shared" si="0"/>
        <v>0</v>
      </c>
    </row>
    <row r="9" spans="1:7" x14ac:dyDescent="0.2">
      <c r="A9" s="7">
        <v>22</v>
      </c>
      <c r="B9" s="24" t="s">
        <v>117</v>
      </c>
      <c r="C9" s="15"/>
      <c r="D9" s="15"/>
      <c r="E9" s="15"/>
      <c r="F9" s="15"/>
      <c r="G9" s="22">
        <f t="shared" si="0"/>
        <v>0</v>
      </c>
    </row>
    <row r="10" spans="1:7" x14ac:dyDescent="0.2">
      <c r="A10" s="7">
        <v>23</v>
      </c>
      <c r="B10" s="24" t="s">
        <v>118</v>
      </c>
      <c r="C10" s="15"/>
      <c r="D10" s="15"/>
      <c r="E10" s="15"/>
      <c r="F10" s="15"/>
      <c r="G10" s="22">
        <f t="shared" si="0"/>
        <v>0</v>
      </c>
    </row>
    <row r="11" spans="1:7" x14ac:dyDescent="0.2">
      <c r="A11" s="7">
        <v>24</v>
      </c>
      <c r="B11" s="24" t="s">
        <v>119</v>
      </c>
      <c r="C11" s="15"/>
      <c r="D11" s="15"/>
      <c r="E11" s="15"/>
      <c r="F11" s="15"/>
      <c r="G11" s="22">
        <f t="shared" si="0"/>
        <v>0</v>
      </c>
    </row>
    <row r="12" spans="1:7" x14ac:dyDescent="0.2">
      <c r="A12" s="7">
        <v>25</v>
      </c>
      <c r="B12" s="24" t="s">
        <v>120</v>
      </c>
      <c r="C12" s="15"/>
      <c r="D12" s="15"/>
      <c r="E12" s="15"/>
      <c r="F12" s="15"/>
      <c r="G12" s="22">
        <f t="shared" si="0"/>
        <v>0</v>
      </c>
    </row>
    <row r="13" spans="1:7" x14ac:dyDescent="0.2">
      <c r="A13" s="7">
        <v>26</v>
      </c>
      <c r="B13" s="24" t="s">
        <v>121</v>
      </c>
      <c r="C13" s="15"/>
      <c r="D13" s="15"/>
      <c r="E13" s="15"/>
      <c r="F13" s="15"/>
      <c r="G13" s="22">
        <f t="shared" si="0"/>
        <v>0</v>
      </c>
    </row>
    <row r="14" spans="1:7" x14ac:dyDescent="0.2">
      <c r="A14" s="7">
        <v>27</v>
      </c>
      <c r="B14" s="24" t="s">
        <v>122</v>
      </c>
      <c r="C14" s="15"/>
      <c r="D14" s="15"/>
      <c r="E14" s="15"/>
      <c r="F14" s="15"/>
      <c r="G14" s="22">
        <f t="shared" si="0"/>
        <v>0</v>
      </c>
    </row>
    <row r="15" spans="1:7" x14ac:dyDescent="0.2">
      <c r="A15" s="7">
        <v>28</v>
      </c>
      <c r="B15" s="24" t="s">
        <v>179</v>
      </c>
      <c r="C15" s="15"/>
      <c r="D15" s="15"/>
      <c r="E15" s="15"/>
      <c r="F15" s="15"/>
      <c r="G15" s="22">
        <f>SUM(C15:F15)</f>
        <v>0</v>
      </c>
    </row>
    <row r="16" spans="1:7" x14ac:dyDescent="0.2">
      <c r="A16" s="7">
        <v>29</v>
      </c>
      <c r="B16" s="24" t="s">
        <v>180</v>
      </c>
      <c r="C16" s="15"/>
      <c r="D16" s="15"/>
      <c r="E16" s="15"/>
      <c r="F16" s="15"/>
      <c r="G16" s="22">
        <f>SUM(C16:F16)</f>
        <v>0</v>
      </c>
    </row>
    <row r="17" spans="1:7" x14ac:dyDescent="0.2">
      <c r="A17" s="7">
        <v>30</v>
      </c>
      <c r="B17" s="24" t="s">
        <v>195</v>
      </c>
      <c r="C17" s="15"/>
      <c r="D17" s="15"/>
      <c r="E17" s="15"/>
      <c r="F17" s="15"/>
      <c r="G17" s="22">
        <f t="shared" si="0"/>
        <v>0</v>
      </c>
    </row>
    <row r="18" spans="1:7" x14ac:dyDescent="0.2">
      <c r="A18" s="7">
        <v>31</v>
      </c>
      <c r="B18" s="24" t="s">
        <v>123</v>
      </c>
      <c r="C18" s="15"/>
      <c r="D18" s="15"/>
      <c r="E18" s="15"/>
      <c r="F18" s="15"/>
      <c r="G18" s="22">
        <f t="shared" si="0"/>
        <v>0</v>
      </c>
    </row>
    <row r="19" spans="1:7" x14ac:dyDescent="0.2">
      <c r="A19" s="7">
        <v>32</v>
      </c>
      <c r="B19" s="24" t="s">
        <v>124</v>
      </c>
      <c r="C19" s="15"/>
      <c r="D19" s="15"/>
      <c r="E19" s="15"/>
      <c r="F19" s="15"/>
      <c r="G19" s="22">
        <f t="shared" si="0"/>
        <v>0</v>
      </c>
    </row>
    <row r="20" spans="1:7" x14ac:dyDescent="0.2">
      <c r="A20" s="7">
        <v>33</v>
      </c>
      <c r="B20" s="24" t="s">
        <v>125</v>
      </c>
      <c r="C20" s="15"/>
      <c r="D20" s="15"/>
      <c r="E20" s="15"/>
      <c r="F20" s="15"/>
      <c r="G20" s="22">
        <f t="shared" si="0"/>
        <v>0</v>
      </c>
    </row>
    <row r="21" spans="1:7" x14ac:dyDescent="0.2">
      <c r="A21" s="7">
        <v>41</v>
      </c>
      <c r="B21" s="24" t="s">
        <v>126</v>
      </c>
      <c r="C21" s="15"/>
      <c r="D21" s="15"/>
      <c r="E21" s="15"/>
      <c r="F21" s="15"/>
      <c r="G21" s="22">
        <f t="shared" si="0"/>
        <v>0</v>
      </c>
    </row>
    <row r="22" spans="1:7" x14ac:dyDescent="0.2">
      <c r="A22" s="7">
        <v>42</v>
      </c>
      <c r="B22" s="24" t="s">
        <v>127</v>
      </c>
      <c r="C22" s="15"/>
      <c r="D22" s="15"/>
      <c r="E22" s="15"/>
      <c r="F22" s="15"/>
      <c r="G22" s="22">
        <f t="shared" si="0"/>
        <v>0</v>
      </c>
    </row>
    <row r="23" spans="1:7" x14ac:dyDescent="0.2">
      <c r="A23" s="7">
        <v>43</v>
      </c>
      <c r="B23" s="24" t="s">
        <v>128</v>
      </c>
      <c r="C23" s="15"/>
      <c r="D23" s="15"/>
      <c r="E23" s="15"/>
      <c r="F23" s="15"/>
      <c r="G23" s="22">
        <f t="shared" si="0"/>
        <v>0</v>
      </c>
    </row>
    <row r="24" spans="1:7" x14ac:dyDescent="0.2">
      <c r="A24" s="7">
        <v>45</v>
      </c>
      <c r="B24" s="24" t="s">
        <v>129</v>
      </c>
      <c r="C24" s="15"/>
      <c r="D24" s="15"/>
      <c r="E24" s="15"/>
      <c r="F24" s="15"/>
      <c r="G24" s="22">
        <f t="shared" si="0"/>
        <v>0</v>
      </c>
    </row>
    <row r="25" spans="1:7" x14ac:dyDescent="0.2">
      <c r="A25" s="7">
        <v>48</v>
      </c>
      <c r="B25" s="24" t="s">
        <v>130</v>
      </c>
      <c r="C25" s="23"/>
      <c r="D25" s="23"/>
      <c r="E25" s="23"/>
      <c r="F25" s="23"/>
      <c r="G25" s="22">
        <f>SUM(C25:F25)</f>
        <v>0</v>
      </c>
    </row>
    <row r="26" spans="1:7" x14ac:dyDescent="0.2">
      <c r="A26" s="7">
        <v>51</v>
      </c>
      <c r="B26" s="24" t="s">
        <v>131</v>
      </c>
      <c r="C26" s="23"/>
      <c r="D26" s="23"/>
      <c r="E26" s="23"/>
      <c r="F26" s="23"/>
      <c r="G26" s="22">
        <f t="shared" ref="G26:G42" si="1">SUM(C26:F26)</f>
        <v>0</v>
      </c>
    </row>
    <row r="27" spans="1:7" x14ac:dyDescent="0.2">
      <c r="A27" s="7">
        <v>62</v>
      </c>
      <c r="B27" s="24" t="s">
        <v>132</v>
      </c>
      <c r="C27" s="23"/>
      <c r="D27" s="23"/>
      <c r="E27" s="23"/>
      <c r="F27" s="23"/>
      <c r="G27" s="22">
        <f t="shared" si="1"/>
        <v>0</v>
      </c>
    </row>
    <row r="28" spans="1:7" x14ac:dyDescent="0.2">
      <c r="A28" s="7">
        <v>63</v>
      </c>
      <c r="B28" s="24" t="s">
        <v>133</v>
      </c>
      <c r="C28" s="23"/>
      <c r="D28" s="23"/>
      <c r="E28" s="23"/>
      <c r="F28" s="23"/>
      <c r="G28" s="22">
        <f t="shared" si="1"/>
        <v>0</v>
      </c>
    </row>
    <row r="29" spans="1:7" x14ac:dyDescent="0.2">
      <c r="A29" s="7">
        <v>64</v>
      </c>
      <c r="B29" s="24" t="s">
        <v>134</v>
      </c>
      <c r="C29" s="23"/>
      <c r="D29" s="23"/>
      <c r="E29" s="23"/>
      <c r="F29" s="23"/>
      <c r="G29" s="22">
        <f t="shared" si="1"/>
        <v>0</v>
      </c>
    </row>
    <row r="30" spans="1:7" x14ac:dyDescent="0.2">
      <c r="A30" s="7">
        <v>71</v>
      </c>
      <c r="B30" s="24" t="s">
        <v>135</v>
      </c>
      <c r="C30" s="23"/>
      <c r="D30" s="23"/>
      <c r="E30" s="23"/>
      <c r="F30" s="23"/>
      <c r="G30" s="22">
        <f t="shared" si="1"/>
        <v>0</v>
      </c>
    </row>
    <row r="31" spans="1:7" x14ac:dyDescent="0.2">
      <c r="A31" s="7">
        <v>72</v>
      </c>
      <c r="B31" s="24" t="s">
        <v>136</v>
      </c>
      <c r="C31" s="23"/>
      <c r="D31" s="23"/>
      <c r="E31" s="23"/>
      <c r="F31" s="23"/>
      <c r="G31" s="22">
        <f>SUM(C31:F31)</f>
        <v>0</v>
      </c>
    </row>
    <row r="32" spans="1:7" x14ac:dyDescent="0.2">
      <c r="A32" s="7">
        <v>73</v>
      </c>
      <c r="B32" s="24" t="s">
        <v>85</v>
      </c>
      <c r="C32" s="23"/>
      <c r="D32" s="23"/>
      <c r="E32" s="23"/>
      <c r="F32" s="23"/>
      <c r="G32" s="22">
        <f t="shared" si="1"/>
        <v>0</v>
      </c>
    </row>
    <row r="33" spans="1:7" x14ac:dyDescent="0.2">
      <c r="A33" s="7">
        <v>75</v>
      </c>
      <c r="B33" s="24" t="s">
        <v>137</v>
      </c>
      <c r="C33" s="23"/>
      <c r="D33" s="23"/>
      <c r="E33" s="23"/>
      <c r="F33" s="23"/>
      <c r="G33" s="22">
        <f t="shared" si="1"/>
        <v>0</v>
      </c>
    </row>
    <row r="34" spans="1:7" x14ac:dyDescent="0.2">
      <c r="A34" s="7">
        <v>78</v>
      </c>
      <c r="B34" s="24" t="s">
        <v>138</v>
      </c>
      <c r="C34" s="23"/>
      <c r="D34" s="23"/>
      <c r="E34" s="23"/>
      <c r="F34" s="23"/>
      <c r="G34" s="22">
        <f t="shared" si="1"/>
        <v>0</v>
      </c>
    </row>
    <row r="35" spans="1:7" x14ac:dyDescent="0.2">
      <c r="A35" s="7">
        <v>81</v>
      </c>
      <c r="B35" s="24" t="s">
        <v>139</v>
      </c>
      <c r="C35" s="23"/>
      <c r="D35" s="23"/>
      <c r="E35" s="23"/>
      <c r="F35" s="23"/>
      <c r="G35" s="22">
        <f t="shared" si="1"/>
        <v>0</v>
      </c>
    </row>
    <row r="36" spans="1:7" x14ac:dyDescent="0.2">
      <c r="A36" s="7">
        <v>82</v>
      </c>
      <c r="B36" s="24" t="s">
        <v>140</v>
      </c>
      <c r="C36" s="23"/>
      <c r="D36" s="23"/>
      <c r="E36" s="23"/>
      <c r="F36" s="23"/>
      <c r="G36" s="22">
        <f t="shared" si="1"/>
        <v>0</v>
      </c>
    </row>
    <row r="37" spans="1:7" x14ac:dyDescent="0.2">
      <c r="A37" s="7">
        <v>83</v>
      </c>
      <c r="B37" s="24" t="s">
        <v>71</v>
      </c>
      <c r="C37" s="23"/>
      <c r="D37" s="23"/>
      <c r="E37" s="23"/>
      <c r="F37" s="23"/>
      <c r="G37" s="22">
        <f t="shared" si="1"/>
        <v>0</v>
      </c>
    </row>
    <row r="38" spans="1:7" x14ac:dyDescent="0.2">
      <c r="A38" s="7">
        <v>84</v>
      </c>
      <c r="B38" s="24" t="s">
        <v>196</v>
      </c>
      <c r="C38" s="23"/>
      <c r="D38" s="23"/>
      <c r="E38" s="23"/>
      <c r="F38" s="23"/>
      <c r="G38" s="22">
        <f>SUM(C38:F38)</f>
        <v>0</v>
      </c>
    </row>
    <row r="39" spans="1:7" x14ac:dyDescent="0.2">
      <c r="A39" s="7">
        <v>85</v>
      </c>
      <c r="B39" s="24" t="s">
        <v>197</v>
      </c>
      <c r="C39" s="23"/>
      <c r="D39" s="23"/>
      <c r="E39" s="23"/>
      <c r="F39" s="23"/>
      <c r="G39" s="22">
        <f t="shared" si="1"/>
        <v>0</v>
      </c>
    </row>
    <row r="40" spans="1:7" x14ac:dyDescent="0.2">
      <c r="A40" s="7">
        <v>90</v>
      </c>
      <c r="B40" s="24" t="s">
        <v>66</v>
      </c>
      <c r="C40" s="23"/>
      <c r="D40" s="23"/>
      <c r="E40" s="23"/>
      <c r="F40" s="23"/>
      <c r="G40" s="22">
        <f>SUM(C40:F40)</f>
        <v>0</v>
      </c>
    </row>
    <row r="41" spans="1:7" x14ac:dyDescent="0.2">
      <c r="A41" s="7">
        <v>91</v>
      </c>
      <c r="B41" s="24" t="s">
        <v>141</v>
      </c>
      <c r="C41" s="23"/>
      <c r="D41" s="23"/>
      <c r="E41" s="23"/>
      <c r="F41" s="23"/>
      <c r="G41" s="22">
        <f t="shared" si="1"/>
        <v>0</v>
      </c>
    </row>
    <row r="42" spans="1:7" x14ac:dyDescent="0.2">
      <c r="A42" s="7">
        <v>99</v>
      </c>
      <c r="B42" s="24" t="s">
        <v>142</v>
      </c>
      <c r="C42" s="23"/>
      <c r="D42" s="23"/>
      <c r="E42" s="23"/>
      <c r="F42" s="23"/>
      <c r="G42" s="22">
        <f t="shared" si="1"/>
        <v>0</v>
      </c>
    </row>
    <row r="43" spans="1:7" x14ac:dyDescent="0.2">
      <c r="A43" s="47" t="s">
        <v>144</v>
      </c>
      <c r="B43" s="24" t="s">
        <v>191</v>
      </c>
      <c r="C43" s="24"/>
      <c r="D43" s="24"/>
      <c r="E43" s="24"/>
      <c r="F43" s="23"/>
      <c r="G43" s="22">
        <f>SUM(C43:F43)</f>
        <v>0</v>
      </c>
    </row>
    <row r="44" spans="1:7" x14ac:dyDescent="0.2">
      <c r="A44" s="7"/>
      <c r="B44" s="24"/>
      <c r="C44" s="22"/>
      <c r="D44" s="22"/>
      <c r="E44" s="22"/>
      <c r="F44" s="22"/>
      <c r="G44" s="22"/>
    </row>
    <row r="45" spans="1:7" x14ac:dyDescent="0.2">
      <c r="A45" s="7"/>
      <c r="B45" s="11" t="s">
        <v>65</v>
      </c>
      <c r="C45" s="22">
        <f>SUM(C6:C43)</f>
        <v>0</v>
      </c>
      <c r="D45" s="22">
        <f>SUM(D6:D43)</f>
        <v>0</v>
      </c>
      <c r="E45" s="22">
        <f>SUM(E6:E43)</f>
        <v>0</v>
      </c>
      <c r="F45" s="22">
        <f>SUM(F6:F43)</f>
        <v>0</v>
      </c>
      <c r="G45" s="22">
        <f>SUM(G6:G42)</f>
        <v>0</v>
      </c>
    </row>
  </sheetData>
  <sheetProtection sheet="1"/>
  <printOptions horizontalCentered="1"/>
  <pageMargins left="0" right="0" top="0.78740157480314965" bottom="0.39370078740157483" header="0.31496062992125984" footer="0.31496062992125984"/>
  <pageSetup paperSize="9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51"/>
  <sheetViews>
    <sheetView workbookViewId="0">
      <selection activeCell="C6" sqref="C6"/>
    </sheetView>
  </sheetViews>
  <sheetFormatPr baseColWidth="10" defaultColWidth="0" defaultRowHeight="12.75" customHeight="1" zeroHeight="1" x14ac:dyDescent="0.2"/>
  <cols>
    <col min="1" max="1" width="8.6640625" style="5" customWidth="1"/>
    <col min="2" max="2" width="40.6640625" style="5" customWidth="1"/>
    <col min="3" max="3" width="12.6640625" style="10" customWidth="1"/>
    <col min="4" max="4" width="22.6640625" style="10" customWidth="1"/>
    <col min="5" max="5" width="15.6640625" style="10" customWidth="1"/>
    <col min="6" max="6" width="22.6640625" style="10" customWidth="1"/>
    <col min="7" max="7" width="12.6640625" style="10" customWidth="1"/>
    <col min="8" max="16384" width="0" style="5" hidden="1"/>
  </cols>
  <sheetData>
    <row r="1" spans="1:7" ht="12.6" x14ac:dyDescent="0.2">
      <c r="A1" s="13"/>
      <c r="B1" s="13"/>
      <c r="C1" s="18"/>
      <c r="D1" s="18"/>
      <c r="E1" s="18"/>
      <c r="F1" s="18"/>
      <c r="G1" s="18"/>
    </row>
    <row r="2" spans="1:7" ht="16.2" x14ac:dyDescent="0.3">
      <c r="A2" s="2" t="str">
        <f>CONCATENATE("Vollzeitäquivalente ärztlicher Dienst ",Berichtsjahr!B2)</f>
        <v>Vollzeitäquivalente ärztlicher Dienst 2024</v>
      </c>
      <c r="B2" s="2"/>
      <c r="C2" s="35"/>
      <c r="D2" s="35"/>
      <c r="E2" s="35"/>
      <c r="F2" s="35"/>
      <c r="G2" s="35"/>
    </row>
    <row r="3" spans="1:7" ht="12.6" x14ac:dyDescent="0.2">
      <c r="A3" s="13"/>
      <c r="B3" s="13"/>
      <c r="C3" s="18"/>
      <c r="D3" s="18"/>
      <c r="E3" s="18"/>
      <c r="F3" s="18"/>
      <c r="G3" s="18"/>
    </row>
    <row r="4" spans="1:7" s="39" customFormat="1" ht="25.2" x14ac:dyDescent="0.3">
      <c r="A4" s="38" t="s">
        <v>101</v>
      </c>
      <c r="B4" s="43" t="s">
        <v>177</v>
      </c>
      <c r="C4" s="40" t="s">
        <v>61</v>
      </c>
      <c r="D4" s="40" t="s">
        <v>62</v>
      </c>
      <c r="E4" s="40" t="s">
        <v>63</v>
      </c>
      <c r="F4" s="40" t="s">
        <v>64</v>
      </c>
      <c r="G4" s="40" t="s">
        <v>14</v>
      </c>
    </row>
    <row r="5" spans="1:7" ht="6" customHeight="1" x14ac:dyDescent="0.2">
      <c r="A5" s="13"/>
      <c r="B5" s="13"/>
      <c r="C5" s="18"/>
      <c r="D5" s="18"/>
      <c r="E5" s="18"/>
      <c r="F5" s="18"/>
      <c r="G5" s="18"/>
    </row>
    <row r="6" spans="1:7" ht="12.6" x14ac:dyDescent="0.2">
      <c r="A6" s="7">
        <v>11</v>
      </c>
      <c r="B6" s="24" t="s">
        <v>193</v>
      </c>
      <c r="C6" s="19"/>
      <c r="D6" s="19"/>
      <c r="E6" s="19"/>
      <c r="F6" s="19"/>
      <c r="G6" s="33">
        <f>SUM(C6:F6)</f>
        <v>0</v>
      </c>
    </row>
    <row r="7" spans="1:7" ht="12.6" x14ac:dyDescent="0.2">
      <c r="A7" s="7">
        <v>12</v>
      </c>
      <c r="B7" s="24" t="s">
        <v>116</v>
      </c>
      <c r="C7" s="19"/>
      <c r="D7" s="19"/>
      <c r="E7" s="19"/>
      <c r="F7" s="19"/>
      <c r="G7" s="33">
        <f t="shared" ref="G7:G24" si="0">SUM(C7:F7)</f>
        <v>0</v>
      </c>
    </row>
    <row r="8" spans="1:7" ht="12.6" x14ac:dyDescent="0.2">
      <c r="A8" s="7">
        <v>21</v>
      </c>
      <c r="B8" s="24" t="s">
        <v>194</v>
      </c>
      <c r="C8" s="19"/>
      <c r="D8" s="19"/>
      <c r="E8" s="19"/>
      <c r="F8" s="19"/>
      <c r="G8" s="33">
        <f t="shared" si="0"/>
        <v>0</v>
      </c>
    </row>
    <row r="9" spans="1:7" ht="12.6" x14ac:dyDescent="0.2">
      <c r="A9" s="7">
        <v>22</v>
      </c>
      <c r="B9" s="24" t="s">
        <v>117</v>
      </c>
      <c r="C9" s="19"/>
      <c r="D9" s="19"/>
      <c r="E9" s="19"/>
      <c r="F9" s="19"/>
      <c r="G9" s="33">
        <f t="shared" si="0"/>
        <v>0</v>
      </c>
    </row>
    <row r="10" spans="1:7" ht="12.6" x14ac:dyDescent="0.2">
      <c r="A10" s="7">
        <v>23</v>
      </c>
      <c r="B10" s="24" t="s">
        <v>118</v>
      </c>
      <c r="C10" s="19"/>
      <c r="D10" s="19"/>
      <c r="E10" s="19"/>
      <c r="F10" s="19"/>
      <c r="G10" s="33">
        <f t="shared" si="0"/>
        <v>0</v>
      </c>
    </row>
    <row r="11" spans="1:7" ht="12.6" x14ac:dyDescent="0.2">
      <c r="A11" s="7">
        <v>24</v>
      </c>
      <c r="B11" s="24" t="s">
        <v>119</v>
      </c>
      <c r="C11" s="19"/>
      <c r="D11" s="19"/>
      <c r="E11" s="19"/>
      <c r="F11" s="19"/>
      <c r="G11" s="33">
        <f t="shared" si="0"/>
        <v>0</v>
      </c>
    </row>
    <row r="12" spans="1:7" ht="12.6" x14ac:dyDescent="0.2">
      <c r="A12" s="7">
        <v>25</v>
      </c>
      <c r="B12" s="24" t="s">
        <v>120</v>
      </c>
      <c r="C12" s="19"/>
      <c r="D12" s="19"/>
      <c r="E12" s="19"/>
      <c r="F12" s="19"/>
      <c r="G12" s="33">
        <f t="shared" si="0"/>
        <v>0</v>
      </c>
    </row>
    <row r="13" spans="1:7" ht="12.6" x14ac:dyDescent="0.2">
      <c r="A13" s="7">
        <v>26</v>
      </c>
      <c r="B13" s="24" t="s">
        <v>121</v>
      </c>
      <c r="C13" s="19"/>
      <c r="D13" s="19"/>
      <c r="E13" s="19"/>
      <c r="F13" s="19"/>
      <c r="G13" s="33">
        <f t="shared" si="0"/>
        <v>0</v>
      </c>
    </row>
    <row r="14" spans="1:7" ht="12.6" x14ac:dyDescent="0.2">
      <c r="A14" s="7">
        <v>27</v>
      </c>
      <c r="B14" s="24" t="s">
        <v>122</v>
      </c>
      <c r="C14" s="19"/>
      <c r="D14" s="19"/>
      <c r="E14" s="19"/>
      <c r="F14" s="19"/>
      <c r="G14" s="33">
        <f t="shared" si="0"/>
        <v>0</v>
      </c>
    </row>
    <row r="15" spans="1:7" ht="12.6" x14ac:dyDescent="0.2">
      <c r="A15" s="7">
        <v>28</v>
      </c>
      <c r="B15" s="24" t="s">
        <v>179</v>
      </c>
      <c r="C15" s="19"/>
      <c r="D15" s="19"/>
      <c r="E15" s="19"/>
      <c r="F15" s="19"/>
      <c r="G15" s="33">
        <f>SUM(C15:F15)</f>
        <v>0</v>
      </c>
    </row>
    <row r="16" spans="1:7" ht="12.6" x14ac:dyDescent="0.2">
      <c r="A16" s="7">
        <v>29</v>
      </c>
      <c r="B16" s="24" t="s">
        <v>180</v>
      </c>
      <c r="C16" s="19"/>
      <c r="D16" s="19"/>
      <c r="E16" s="19"/>
      <c r="F16" s="19"/>
      <c r="G16" s="33">
        <f>SUM(C16:F16)</f>
        <v>0</v>
      </c>
    </row>
    <row r="17" spans="1:7" ht="12.6" x14ac:dyDescent="0.2">
      <c r="A17" s="7">
        <v>30</v>
      </c>
      <c r="B17" s="24" t="s">
        <v>195</v>
      </c>
      <c r="C17" s="19"/>
      <c r="D17" s="19"/>
      <c r="E17" s="19"/>
      <c r="F17" s="19"/>
      <c r="G17" s="33">
        <f t="shared" si="0"/>
        <v>0</v>
      </c>
    </row>
    <row r="18" spans="1:7" ht="12.6" x14ac:dyDescent="0.2">
      <c r="A18" s="7">
        <v>31</v>
      </c>
      <c r="B18" s="24" t="s">
        <v>123</v>
      </c>
      <c r="C18" s="19"/>
      <c r="D18" s="19"/>
      <c r="E18" s="19"/>
      <c r="F18" s="19"/>
      <c r="G18" s="33">
        <f t="shared" si="0"/>
        <v>0</v>
      </c>
    </row>
    <row r="19" spans="1:7" ht="12.6" x14ac:dyDescent="0.2">
      <c r="A19" s="7">
        <v>32</v>
      </c>
      <c r="B19" s="24" t="s">
        <v>124</v>
      </c>
      <c r="C19" s="19"/>
      <c r="D19" s="19"/>
      <c r="E19" s="19"/>
      <c r="F19" s="19"/>
      <c r="G19" s="33">
        <f t="shared" si="0"/>
        <v>0</v>
      </c>
    </row>
    <row r="20" spans="1:7" ht="12.6" x14ac:dyDescent="0.2">
      <c r="A20" s="7">
        <v>33</v>
      </c>
      <c r="B20" s="24" t="s">
        <v>125</v>
      </c>
      <c r="C20" s="19"/>
      <c r="D20" s="19"/>
      <c r="E20" s="19"/>
      <c r="F20" s="19"/>
      <c r="G20" s="33">
        <f t="shared" si="0"/>
        <v>0</v>
      </c>
    </row>
    <row r="21" spans="1:7" ht="12.6" x14ac:dyDescent="0.2">
      <c r="A21" s="7">
        <v>41</v>
      </c>
      <c r="B21" s="24" t="s">
        <v>126</v>
      </c>
      <c r="C21" s="19"/>
      <c r="D21" s="19"/>
      <c r="E21" s="19"/>
      <c r="F21" s="19"/>
      <c r="G21" s="33">
        <f t="shared" si="0"/>
        <v>0</v>
      </c>
    </row>
    <row r="22" spans="1:7" ht="12.6" x14ac:dyDescent="0.2">
      <c r="A22" s="7">
        <v>42</v>
      </c>
      <c r="B22" s="24" t="s">
        <v>127</v>
      </c>
      <c r="C22" s="19"/>
      <c r="D22" s="19"/>
      <c r="E22" s="19"/>
      <c r="F22" s="19"/>
      <c r="G22" s="33">
        <f t="shared" si="0"/>
        <v>0</v>
      </c>
    </row>
    <row r="23" spans="1:7" ht="12.6" x14ac:dyDescent="0.2">
      <c r="A23" s="7">
        <v>43</v>
      </c>
      <c r="B23" s="24" t="s">
        <v>128</v>
      </c>
      <c r="C23" s="19"/>
      <c r="D23" s="19"/>
      <c r="E23" s="19"/>
      <c r="F23" s="19"/>
      <c r="G23" s="33">
        <f t="shared" si="0"/>
        <v>0</v>
      </c>
    </row>
    <row r="24" spans="1:7" ht="12.6" x14ac:dyDescent="0.2">
      <c r="A24" s="7">
        <v>45</v>
      </c>
      <c r="B24" s="24" t="s">
        <v>129</v>
      </c>
      <c r="C24" s="19"/>
      <c r="D24" s="19"/>
      <c r="E24" s="19"/>
      <c r="F24" s="19"/>
      <c r="G24" s="33">
        <f t="shared" si="0"/>
        <v>0</v>
      </c>
    </row>
    <row r="25" spans="1:7" ht="12.6" x14ac:dyDescent="0.2">
      <c r="A25" s="7">
        <v>48</v>
      </c>
      <c r="B25" s="24" t="s">
        <v>130</v>
      </c>
      <c r="C25" s="32"/>
      <c r="D25" s="32"/>
      <c r="E25" s="32"/>
      <c r="F25" s="32"/>
      <c r="G25" s="33">
        <f>SUM(C25:F25)</f>
        <v>0</v>
      </c>
    </row>
    <row r="26" spans="1:7" ht="12.6" x14ac:dyDescent="0.2">
      <c r="A26" s="7">
        <v>51</v>
      </c>
      <c r="B26" s="24" t="s">
        <v>131</v>
      </c>
      <c r="C26" s="32"/>
      <c r="D26" s="32"/>
      <c r="E26" s="32"/>
      <c r="F26" s="32"/>
      <c r="G26" s="33">
        <f t="shared" ref="G26:G43" si="1">SUM(C26:F26)</f>
        <v>0</v>
      </c>
    </row>
    <row r="27" spans="1:7" ht="12.6" x14ac:dyDescent="0.2">
      <c r="A27" s="7">
        <v>62</v>
      </c>
      <c r="B27" s="24" t="s">
        <v>132</v>
      </c>
      <c r="C27" s="32"/>
      <c r="D27" s="32"/>
      <c r="E27" s="32"/>
      <c r="F27" s="32"/>
      <c r="G27" s="33">
        <f t="shared" si="1"/>
        <v>0</v>
      </c>
    </row>
    <row r="28" spans="1:7" ht="12.6" x14ac:dyDescent="0.2">
      <c r="A28" s="7">
        <v>63</v>
      </c>
      <c r="B28" s="24" t="s">
        <v>133</v>
      </c>
      <c r="C28" s="32"/>
      <c r="D28" s="32"/>
      <c r="E28" s="32"/>
      <c r="F28" s="32"/>
      <c r="G28" s="33">
        <f t="shared" si="1"/>
        <v>0</v>
      </c>
    </row>
    <row r="29" spans="1:7" ht="12.6" x14ac:dyDescent="0.2">
      <c r="A29" s="7">
        <v>64</v>
      </c>
      <c r="B29" s="24" t="s">
        <v>134</v>
      </c>
      <c r="C29" s="32"/>
      <c r="D29" s="32"/>
      <c r="E29" s="32"/>
      <c r="F29" s="32"/>
      <c r="G29" s="33">
        <f t="shared" si="1"/>
        <v>0</v>
      </c>
    </row>
    <row r="30" spans="1:7" ht="12.6" x14ac:dyDescent="0.2">
      <c r="A30" s="7">
        <v>71</v>
      </c>
      <c r="B30" s="24" t="s">
        <v>135</v>
      </c>
      <c r="C30" s="32"/>
      <c r="D30" s="32"/>
      <c r="E30" s="32"/>
      <c r="F30" s="32"/>
      <c r="G30" s="33">
        <f t="shared" si="1"/>
        <v>0</v>
      </c>
    </row>
    <row r="31" spans="1:7" ht="12.6" x14ac:dyDescent="0.2">
      <c r="A31" s="7">
        <v>72</v>
      </c>
      <c r="B31" s="24" t="s">
        <v>136</v>
      </c>
      <c r="C31" s="32"/>
      <c r="D31" s="32"/>
      <c r="E31" s="32"/>
      <c r="F31" s="32"/>
      <c r="G31" s="33">
        <f>SUM(C31:F31)</f>
        <v>0</v>
      </c>
    </row>
    <row r="32" spans="1:7" ht="12.6" x14ac:dyDescent="0.2">
      <c r="A32" s="7">
        <v>73</v>
      </c>
      <c r="B32" s="24" t="s">
        <v>85</v>
      </c>
      <c r="C32" s="32"/>
      <c r="D32" s="32"/>
      <c r="E32" s="32"/>
      <c r="F32" s="32"/>
      <c r="G32" s="33">
        <f t="shared" si="1"/>
        <v>0</v>
      </c>
    </row>
    <row r="33" spans="1:7" ht="12.6" x14ac:dyDescent="0.2">
      <c r="A33" s="7">
        <v>75</v>
      </c>
      <c r="B33" s="24" t="s">
        <v>137</v>
      </c>
      <c r="C33" s="32"/>
      <c r="D33" s="32"/>
      <c r="E33" s="32"/>
      <c r="F33" s="32"/>
      <c r="G33" s="33">
        <f t="shared" si="1"/>
        <v>0</v>
      </c>
    </row>
    <row r="34" spans="1:7" ht="12.6" x14ac:dyDescent="0.2">
      <c r="A34" s="7">
        <v>78</v>
      </c>
      <c r="B34" s="24" t="s">
        <v>138</v>
      </c>
      <c r="C34" s="32"/>
      <c r="D34" s="32"/>
      <c r="E34" s="32"/>
      <c r="F34" s="32"/>
      <c r="G34" s="33">
        <f t="shared" si="1"/>
        <v>0</v>
      </c>
    </row>
    <row r="35" spans="1:7" ht="12.6" x14ac:dyDescent="0.2">
      <c r="A35" s="7">
        <v>81</v>
      </c>
      <c r="B35" s="24" t="s">
        <v>139</v>
      </c>
      <c r="C35" s="32"/>
      <c r="D35" s="32"/>
      <c r="E35" s="32"/>
      <c r="F35" s="32"/>
      <c r="G35" s="33">
        <f t="shared" si="1"/>
        <v>0</v>
      </c>
    </row>
    <row r="36" spans="1:7" ht="12.6" x14ac:dyDescent="0.2">
      <c r="A36" s="7">
        <v>82</v>
      </c>
      <c r="B36" s="24" t="s">
        <v>140</v>
      </c>
      <c r="C36" s="32"/>
      <c r="D36" s="32"/>
      <c r="E36" s="32"/>
      <c r="F36" s="32"/>
      <c r="G36" s="33">
        <f t="shared" si="1"/>
        <v>0</v>
      </c>
    </row>
    <row r="37" spans="1:7" ht="12.6" x14ac:dyDescent="0.2">
      <c r="A37" s="7">
        <v>83</v>
      </c>
      <c r="B37" s="24" t="s">
        <v>71</v>
      </c>
      <c r="C37" s="32"/>
      <c r="D37" s="32"/>
      <c r="E37" s="32"/>
      <c r="F37" s="32"/>
      <c r="G37" s="33">
        <f t="shared" si="1"/>
        <v>0</v>
      </c>
    </row>
    <row r="38" spans="1:7" ht="12.6" x14ac:dyDescent="0.2">
      <c r="A38" s="7">
        <v>84</v>
      </c>
      <c r="B38" s="24" t="s">
        <v>196</v>
      </c>
      <c r="C38" s="32"/>
      <c r="D38" s="32"/>
      <c r="E38" s="32"/>
      <c r="F38" s="32"/>
      <c r="G38" s="33">
        <f>SUM(C38:F38)</f>
        <v>0</v>
      </c>
    </row>
    <row r="39" spans="1:7" ht="12.6" x14ac:dyDescent="0.2">
      <c r="A39" s="7">
        <v>85</v>
      </c>
      <c r="B39" s="24" t="s">
        <v>197</v>
      </c>
      <c r="C39" s="32"/>
      <c r="D39" s="32"/>
      <c r="E39" s="32"/>
      <c r="F39" s="32"/>
      <c r="G39" s="33">
        <f t="shared" si="1"/>
        <v>0</v>
      </c>
    </row>
    <row r="40" spans="1:7" ht="12.6" x14ac:dyDescent="0.2">
      <c r="A40" s="7">
        <v>90</v>
      </c>
      <c r="B40" s="24" t="s">
        <v>66</v>
      </c>
      <c r="C40" s="32"/>
      <c r="D40" s="32"/>
      <c r="E40" s="32"/>
      <c r="F40" s="32"/>
      <c r="G40" s="33">
        <f>SUM(C40:F40)</f>
        <v>0</v>
      </c>
    </row>
    <row r="41" spans="1:7" ht="12.6" x14ac:dyDescent="0.2">
      <c r="A41" s="7">
        <v>91</v>
      </c>
      <c r="B41" s="24" t="s">
        <v>141</v>
      </c>
      <c r="C41" s="32"/>
      <c r="D41" s="32"/>
      <c r="E41" s="32"/>
      <c r="F41" s="32"/>
      <c r="G41" s="33">
        <f t="shared" si="1"/>
        <v>0</v>
      </c>
    </row>
    <row r="42" spans="1:7" ht="12.6" x14ac:dyDescent="0.2">
      <c r="A42" s="7">
        <v>99</v>
      </c>
      <c r="B42" s="24" t="s">
        <v>142</v>
      </c>
      <c r="C42" s="32"/>
      <c r="D42" s="32"/>
      <c r="E42" s="32"/>
      <c r="F42" s="32"/>
      <c r="G42" s="33">
        <f>SUM(C42:F42)</f>
        <v>0</v>
      </c>
    </row>
    <row r="43" spans="1:7" ht="12.6" x14ac:dyDescent="0.2">
      <c r="A43" s="47" t="s">
        <v>144</v>
      </c>
      <c r="B43" s="24" t="s">
        <v>191</v>
      </c>
      <c r="C43" s="24"/>
      <c r="D43" s="24"/>
      <c r="E43" s="24"/>
      <c r="F43" s="32"/>
      <c r="G43" s="33">
        <f t="shared" si="1"/>
        <v>0</v>
      </c>
    </row>
    <row r="44" spans="1:7" ht="12.6" x14ac:dyDescent="0.2">
      <c r="A44" s="7"/>
      <c r="B44" s="24"/>
      <c r="C44" s="33"/>
      <c r="D44" s="33"/>
      <c r="E44" s="33"/>
      <c r="F44" s="33"/>
      <c r="G44" s="33"/>
    </row>
    <row r="45" spans="1:7" ht="12.6" x14ac:dyDescent="0.2">
      <c r="A45" s="7"/>
      <c r="B45" s="11" t="s">
        <v>65</v>
      </c>
      <c r="C45" s="33">
        <f>SUM(C6:C43)</f>
        <v>0</v>
      </c>
      <c r="D45" s="33">
        <f>SUM(D6:D43)</f>
        <v>0</v>
      </c>
      <c r="E45" s="33">
        <f>SUM(E6:E43)</f>
        <v>0</v>
      </c>
      <c r="F45" s="33">
        <f>SUM(F6:F43)</f>
        <v>0</v>
      </c>
      <c r="G45" s="33">
        <f>SUM(G6:G43)</f>
        <v>0</v>
      </c>
    </row>
    <row r="46" spans="1:7" ht="12.6" hidden="1" x14ac:dyDescent="0.2"/>
    <row r="47" spans="1:7" ht="12.6" hidden="1" x14ac:dyDescent="0.2"/>
    <row r="48" spans="1:7" ht="12.6" hidden="1" x14ac:dyDescent="0.2"/>
    <row r="49" ht="12.6" hidden="1" x14ac:dyDescent="0.2"/>
    <row r="50" ht="12.6" hidden="1" x14ac:dyDescent="0.2"/>
    <row r="51" ht="12.6" hidden="1" x14ac:dyDescent="0.2"/>
  </sheetData>
  <sheetProtection sheet="1" objects="1" scenarios="1"/>
  <printOptions horizontalCentered="1"/>
  <pageMargins left="0" right="0" top="0.78740157480314965" bottom="0.39370078740157483" header="0.31496062992125984" footer="0.31496062992125984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1</vt:i4>
      </vt:variant>
    </vt:vector>
  </HeadingPairs>
  <TitlesOfParts>
    <vt:vector size="12" baseType="lpstr">
      <vt:lpstr>Berichtsjahr</vt:lpstr>
      <vt:lpstr>Blatt A1</vt:lpstr>
      <vt:lpstr>Blatt A2_1</vt:lpstr>
      <vt:lpstr>Blatt A2_2</vt:lpstr>
      <vt:lpstr>Blatt A3</vt:lpstr>
      <vt:lpstr>Blatt A5_1_2</vt:lpstr>
      <vt:lpstr>Blatt A5_3_4</vt:lpstr>
      <vt:lpstr>Blatt A6_1_2</vt:lpstr>
      <vt:lpstr>Blatt A6_3_4</vt:lpstr>
      <vt:lpstr>Blatt A7</vt:lpstr>
      <vt:lpstr>Blatt OESt</vt:lpstr>
      <vt:lpstr>'Blatt OESt'!Drucktitel</vt:lpstr>
    </vt:vector>
  </TitlesOfParts>
  <Company>dothealth OEG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dothealth OEG</dc:creator>
  <cp:lastModifiedBy>Wolfgang Burghardt</cp:lastModifiedBy>
  <cp:lastPrinted>2015-09-15T08:02:32Z</cp:lastPrinted>
  <dcterms:created xsi:type="dcterms:W3CDTF">2010-04-05T10:20:03Z</dcterms:created>
  <dcterms:modified xsi:type="dcterms:W3CDTF">2024-01-10T09:00:42Z</dcterms:modified>
</cp:coreProperties>
</file>